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65" yWindow="32760" windowWidth="13710" windowHeight="11640" tabRatio="697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передача'!$G$74:$J$74</definedName>
    <definedName name="EE_TOTAL_DISBALANCE">'46 - передача'!$F$74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'REESTR_ORG'!$A$2:$E$477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'REESTR_ORG'!$T$483:$T$615</definedName>
    <definedName name="post_without_enes_name">'REESTR_ORG'!$X$483:$X$614</definedName>
    <definedName name="potr_name">'REESTR_ORG'!$AN$483</definedName>
    <definedName name="POWER_DISBALANCE">'46 - передача'!$G$132:$J$132</definedName>
    <definedName name="POWER_TOTAL_DISBALANCE">'46 - передача'!$F$132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передача'!$C$136</definedName>
    <definedName name="ROW_MARKER_2">'46 - передача'!$C$157</definedName>
    <definedName name="sbwt_name">'REESTR_ORG'!$H$483:$H$588</definedName>
    <definedName name="sbwt_name_o">'REESTR_ORG'!$AV$483:$AV$590</definedName>
    <definedName name="sbwt_name_oep">'REESTR_ORG'!$AZ$483:$AZ$590</definedName>
    <definedName name="sbwt_name_p">'REESTR_ORG'!$P$483:$P$589</definedName>
    <definedName name="sbwt_post_name">'REESTR_ORG'!$AR$483:$AR$714</definedName>
    <definedName name="title_post_name">'REESTR_ORG'!$AB$483:$AD$615</definedName>
    <definedName name="title_post_without_enes_name">'REESTR_ORG'!$AF$483:$AH$614</definedName>
    <definedName name="title_sbwt_name">'REESTR_ORG'!$L$483:$N$588</definedName>
    <definedName name="title_tso_name">'REESTR_ORG'!$D$483:$F$649</definedName>
    <definedName name="tso_name">'REESTR_ORG'!$A$483:$A$649</definedName>
    <definedName name="tso_name_p">'REESTR_ORG'!$AJ$483:$AJ$782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<sst xmlns="http://schemas.openxmlformats.org/spreadsheetml/2006/main" count="8728" uniqueCount="857">
  <si>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</si>
  <si>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</si>
  <si>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</si>
  <si>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</si>
  <si>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</si>
  <si>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</si>
  <si>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</si>
  <si>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</si>
  <si>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</si>
  <si>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</si>
  <si>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</si>
  <si>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</si>
  <si>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</si>
  <si>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</si>
  <si>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</si>
  <si>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</si>
  <si>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</si>
  <si>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</si>
  <si>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</si>
  <si>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</si>
  <si>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</si>
  <si>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</si>
  <si>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</si>
  <si>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</si>
  <si>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</si>
  <si>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</si>
  <si>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</si>
  <si>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</si>
  <si>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</si>
  <si>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</si>
  <si>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</si>
  <si>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</si>
  <si>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</si>
  <si>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</si>
  <si>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</si>
  <si>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</si>
  <si>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</si>
  <si>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</si>
  <si>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</si>
  <si>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</si>
  <si>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</si>
  <si>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</si>
  <si>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</si>
  <si>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</si>
  <si>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</si>
  <si>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</si>
  <si>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</si>
  <si>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</si>
  <si>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</si>
  <si>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</si>
  <si>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</si>
  <si>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</si>
  <si>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</si>
  <si>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</si>
  <si>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</si>
  <si>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</si>
  <si>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</si>
  <si>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</si>
  <si>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</si>
  <si>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</si>
  <si>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</si>
  <si>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</si>
  <si>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</si>
  <si>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</si>
  <si>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</si>
  <si>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</si>
  <si>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</si>
  <si>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</si>
  <si>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</si>
  <si>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</si>
  <si>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</si>
  <si>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</si>
  <si>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</si>
  <si>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</si>
  <si>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</si>
  <si>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</si>
  <si>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</si>
  <si>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</si>
  <si>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</si>
  <si>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</si>
  <si>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</si>
  <si>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</si>
  <si>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</si>
  <si>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</si>
  <si>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</si>
  <si>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</si>
  <si>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</si>
  <si>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</si>
  <si>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</si>
  <si>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</si>
  <si>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</si>
  <si>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</si>
  <si>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</si>
  <si>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</si>
  <si>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</si>
  <si>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</si>
  <si>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</si>
  <si>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</si>
  <si>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</si>
  <si>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</si>
  <si>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</si>
  <si>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</si>
  <si>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</si>
  <si>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</si>
  <si>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</si>
  <si>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</si>
  <si>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</si>
  <si>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</si>
  <si>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</si>
  <si>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</si>
  <si>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</si>
  <si>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</si>
  <si>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</si>
  <si>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</si>
  <si>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</si>
  <si>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</si>
  <si>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</si>
  <si>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</si>
  <si>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</si>
  <si>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</si>
  <si>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</si>
  <si>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</si>
  <si>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</si>
  <si>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</si>
  <si>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</si>
  <si>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</si>
  <si>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</si>
  <si>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</si>
  <si>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</si>
  <si>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</si>
  <si>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</si>
  <si>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</si>
  <si>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</si>
  <si>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</si>
  <si>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</si>
  <si>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</si>
  <si>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</si>
  <si>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</si>
  <si>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</si>
  <si>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</si>
  <si>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</si>
  <si>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</si>
  <si>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</si>
  <si>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</si>
  <si>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</si>
  <si>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</si>
  <si>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</si>
  <si>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</si>
  <si>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</si>
  <si>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</si>
  <si>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</si>
  <si>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</si>
  <si>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</si>
  <si>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</si>
  <si>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</si>
  <si>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</si>
  <si>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</si>
  <si>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</si>
  <si>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</si>
  <si>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</si>
  <si>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</si>
  <si>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</si>
  <si>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</si>
  <si>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</si>
  <si>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</si>
  <si>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</si>
  <si>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</si>
  <si>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</si>
  <si>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</si>
  <si>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</si>
  <si>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</si>
  <si>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</si>
  <si>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</si>
  <si>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</si>
  <si>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</si>
  <si>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</si>
  <si>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</si>
  <si>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</si>
  <si>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</si>
  <si>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</si>
  <si>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</si>
  <si>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</si>
  <si>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</si>
  <si>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</si>
  <si>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</si>
  <si>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</si>
  <si>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</si>
  <si>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</si>
  <si>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</si>
  <si>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</si>
  <si>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</si>
  <si>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</si>
  <si>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</si>
  <si>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</si>
  <si>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</si>
  <si>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</si>
  <si>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</si>
  <si>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</si>
  <si>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</si>
  <si>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</si>
  <si>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</si>
  <si>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</si>
  <si>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</si>
  <si>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</si>
  <si>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</si>
  <si>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</si>
  <si>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</si>
  <si>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</si>
  <si>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</si>
  <si>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</si>
  <si>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</si>
  <si>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</si>
  <si>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</si>
  <si>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</si>
  <si>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</si>
  <si>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</si>
  <si>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</si>
  <si>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</si>
  <si>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</si>
  <si>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</si>
  <si>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</si>
  <si>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</si>
  <si>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</si>
  <si>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</si>
  <si>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</si>
  <si>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</si>
  <si>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</si>
  <si>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</si>
  <si>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</si>
  <si>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</si>
  <si>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</si>
  <si>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</si>
  <si>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</si>
  <si>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</si>
  <si>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</si>
  <si>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</si>
  <si>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</si>
  <si>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</si>
  <si>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</si>
  <si>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</si>
  <si>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</si>
  <si>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</si>
  <si>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</si>
  <si>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</si>
  <si>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</si>
  <si>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</si>
  <si>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</si>
  <si>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</si>
  <si>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</si>
  <si>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</si>
  <si>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</si>
  <si>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</si>
  <si>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</si>
  <si>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</si>
  <si>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</si>
  <si>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</si>
  <si>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</si>
  <si>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</si>
  <si>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</si>
  <si>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</si>
  <si>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</si>
  <si>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</si>
  <si>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</si>
  <si>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</si>
  <si>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</si>
  <si>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</si>
  <si>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</si>
  <si>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</si>
  <si>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</si>
  <si>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</si>
  <si>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</si>
  <si>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</si>
  <si>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</si>
  <si>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</si>
  <si>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</si>
  <si>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</si>
  <si>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</si>
  <si>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</si>
  <si>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</si>
  <si>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</si>
  <si>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</si>
  <si>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</si>
  <si>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</si>
  <si>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</si>
  <si>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</si>
  <si>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</si>
  <si>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</si>
  <si>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</si>
  <si>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</si>
  <si>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</si>
  <si>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</si>
  <si>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</si>
  <si>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</si>
  <si>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</si>
  <si>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</si>
  <si>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</si>
  <si>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</si>
  <si>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</si>
  <si>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</si>
  <si>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</si>
  <si>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</si>
  <si>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</si>
  <si>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</si>
  <si>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</si>
  <si>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</si>
  <si>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</si>
  <si>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</si>
  <si>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</si>
  <si>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</si>
  <si>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</si>
  <si>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</si>
  <si>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</si>
  <si>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</si>
  <si>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</si>
  <si>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</si>
  <si>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</si>
  <si>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</si>
  <si>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</si>
  <si>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</si>
  <si>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</si>
  <si>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</si>
  <si>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</si>
  <si>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</si>
  <si>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</si>
  <si>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</si>
  <si>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</si>
  <si>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</si>
  <si>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</si>
  <si>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</si>
  <si>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</si>
  <si>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</si>
  <si>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</si>
  <si>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</si>
  <si>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</si>
  <si>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</si>
  <si>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</si>
  <si>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</si>
  <si>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</si>
  <si>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</si>
  <si>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</si>
  <si>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</si>
  <si>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</si>
  <si>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</si>
  <si>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</si>
  <si>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</si>
  <si>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</si>
  <si>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</si>
  <si>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</si>
  <si>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</si>
  <si>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</si>
  <si>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</si>
  <si>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</si>
  <si>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</si>
  <si>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</si>
  <si>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</si>
  <si>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</si>
  <si>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</si>
  <si>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</si>
  <si>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</si>
  <si>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</si>
  <si>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</si>
  <si>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</si>
  <si>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</si>
  <si>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</si>
  <si>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</si>
  <si>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</si>
  <si>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</si>
  <si>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</si>
  <si>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</si>
  <si>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</si>
  <si>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</si>
  <si>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</si>
  <si>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</si>
  <si>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</si>
  <si>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</si>
  <si>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</si>
  <si>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</si>
  <si>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</si>
  <si>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</si>
  <si>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</si>
  <si>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</si>
  <si>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</si>
  <si>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</si>
  <si>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</si>
  <si>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</si>
  <si>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</si>
  <si>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</si>
  <si>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</si>
  <si>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</si>
  <si>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</si>
  <si>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</si>
  <si>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</si>
  <si>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</si>
  <si>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</si>
  <si>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</si>
  <si>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</si>
  <si>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</si>
  <si>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</si>
  <si>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</si>
  <si>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</si>
  <si>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</si>
  <si>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</si>
  <si>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</si>
  <si>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</si>
  <si>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</si>
  <si>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</si>
  <si>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</si>
  <si>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</si>
  <si>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</si>
  <si>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</si>
  <si>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</si>
  <si>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</si>
  <si>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</si>
  <si>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</si>
  <si>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</si>
  <si>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</si>
  <si>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</si>
  <si>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</si>
  <si>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</si>
  <si>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</si>
  <si>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</si>
  <si>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</si>
  <si>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</si>
  <si>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</si>
  <si>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</si>
  <si>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</si>
  <si>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</si>
  <si>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</si>
  <si>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</si>
  <si>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</si>
  <si>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</si>
  <si>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</si>
  <si>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</si>
  <si>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</si>
  <si>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</si>
  <si>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</si>
  <si>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</si>
  <si>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</si>
  <si>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</si>
  <si>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</si>
  <si>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</si>
  <si>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</si>
  <si>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</si>
  <si>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</si>
  <si>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</si>
  <si>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</si>
  <si>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</si>
  <si>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</si>
  <si>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</si>
  <si>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</si>
  <si>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</si>
  <si>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</si>
  <si>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</si>
  <si>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</si>
  <si>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</si>
  <si>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</si>
  <si>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</si>
  <si>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</si>
  <si>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</si>
  <si>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</si>
  <si>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</si>
  <si>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</si>
  <si>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</si>
  <si>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</si>
  <si>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</si>
  <si>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</si>
  <si>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</si>
  <si>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</si>
  <si>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</si>
  <si>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</si>
  <si>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</si>
  <si>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</si>
  <si>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</si>
  <si>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</si>
  <si>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</si>
  <si>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</si>
  <si>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</si>
  <si>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</si>
  <si>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</si>
  <si>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</si>
  <si>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</si>
  <si>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</si>
  <si>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</si>
  <si>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</si>
  <si>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</si>
  <si>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</si>
  <si>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</si>
  <si>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</si>
  <si>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</si>
  <si>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</si>
  <si>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</si>
  <si>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</si>
  <si>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</si>
  <si>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</si>
  <si>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</si>
  <si>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</si>
  <si>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</si>
  <si>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</si>
  <si>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</si>
  <si>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</si>
  <si>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</si>
  <si>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</si>
  <si>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</si>
  <si>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</si>
  <si>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</si>
  <si>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</si>
  <si>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</si>
  <si>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</si>
  <si>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</si>
  <si>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</si>
  <si>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</si>
  <si>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</si>
  <si>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</si>
  <si>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</si>
  <si>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</si>
  <si>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</si>
  <si>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</si>
  <si>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</si>
  <si>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</si>
  <si>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</si>
  <si>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</si>
  <si>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</si>
  <si>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</si>
  <si>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</si>
  <si>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</si>
  <si>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</si>
  <si>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</si>
  <si>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</si>
  <si>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</si>
  <si>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</si>
  <si>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</si>
  <si>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</si>
  <si>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</si>
  <si>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</si>
  <si>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</si>
  <si>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</si>
  <si>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</si>
  <si>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</si>
  <si>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</si>
  <si>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</si>
  <si>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</si>
  <si>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</si>
  <si>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</si>
  <si>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</si>
  <si>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</si>
  <si>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</si>
  <si>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</si>
  <si>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</si>
  <si>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</si>
  <si>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</si>
  <si>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</si>
  <si>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</si>
  <si>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</si>
  <si>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</si>
  <si>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</si>
  <si>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</si>
  <si>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</si>
  <si>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</si>
  <si>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</si>
  <si>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</si>
  <si>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</si>
  <si>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</si>
  <si>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</si>
  <si>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</si>
  <si>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</si>
  <si>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</si>
  <si>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</si>
  <si>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</si>
  <si>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</si>
  <si>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</si>
  <si>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</si>
  <si>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</si>
  <si>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</si>
  <si>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</si>
  <si>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</si>
  <si>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</si>
  <si>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</si>
  <si>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</si>
  <si>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</si>
  <si>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</si>
  <si>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</si>
  <si>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</si>
  <si>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</si>
  <si>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</si>
  <si>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</si>
  <si>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</si>
  <si>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</si>
  <si>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</si>
  <si>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</si>
  <si>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</si>
  <si>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</si>
  <si>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</si>
  <si>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</si>
  <si>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</si>
  <si>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</si>
  <si>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</si>
  <si>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</si>
  <si>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</si>
  <si>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</si>
  <si>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</si>
  <si>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</si>
  <si>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</si>
  <si>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</si>
  <si>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</si>
  <si>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</si>
  <si>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</si>
  <si>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</si>
  <si>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</si>
  <si>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</si>
  <si>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</si>
  <si>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</si>
  <si>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</si>
  <si>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</si>
  <si>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</si>
  <si>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</si>
  <si>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</si>
  <si>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</si>
  <si>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</si>
  <si>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</si>
  <si>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</si>
  <si>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</si>
  <si>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</si>
  <si>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</si>
  <si>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</si>
  <si>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</si>
  <si>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</si>
  <si>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</si>
  <si>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</si>
  <si>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</si>
  <si>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</si>
  <si>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</si>
  <si>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</si>
  <si>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</si>
  <si>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</si>
  <si>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</si>
  <si>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</si>
  <si>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</si>
  <si>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</si>
  <si>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</si>
  <si>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</si>
  <si>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</si>
  <si>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</si>
  <si>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</si>
  <si>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</si>
  <si>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</si>
  <si>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</si>
  <si>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</si>
  <si>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</si>
  <si>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</si>
  <si>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</si>
  <si>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</si>
  <si>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</si>
  <si>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</si>
  <si>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</si>
  <si>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</si>
  <si>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</si>
  <si>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</si>
  <si>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</si>
  <si>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</si>
  <si>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</si>
  <si>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</si>
  <si>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</si>
  <si>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</si>
  <si>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</si>
  <si>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</si>
  <si>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</si>
  <si>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</si>
  <si>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</si>
  <si>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</si>
  <si>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</si>
  <si>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</si>
  <si>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</si>
  <si>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</si>
  <si>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</si>
  <si>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</si>
  <si>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</si>
  <si>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</si>
  <si>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</si>
  <si>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</si>
  <si>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</si>
  <si>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</si>
  <si>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</si>
  <si>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</si>
  <si>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</si>
  <si>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</si>
  <si>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</si>
  <si>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</si>
  <si>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</si>
  <si>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</si>
  <si>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</si>
  <si>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</si>
  <si>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</si>
  <si>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</si>
  <si>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</si>
  <si>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</si>
  <si>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</si>
  <si>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</si>
  <si>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</si>
  <si>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</si>
  <si>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</si>
  <si>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</si>
  <si>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</si>
  <si>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</si>
  <si>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</si>
  <si>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</si>
  <si>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</si>
  <si>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</si>
  <si>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</si>
  <si>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</si>
  <si>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</si>
  <si>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</si>
  <si>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</si>
  <si>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</si>
  <si>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</si>
  <si>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</si>
  <si>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</si>
  <si>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</si>
  <si>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</si>
  <si>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</si>
  <si>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</si>
  <si>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</si>
  <si>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</si>
  <si>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</si>
  <si>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</si>
  <si>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</si>
  <si>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</si>
  <si>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</si>
  <si>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</si>
  <si>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</si>
  <si>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</si>
  <si>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</si>
  <si>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</si>
  <si>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</si>
  <si>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</si>
  <si>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</si>
  <si>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</si>
  <si>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</si>
  <si>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</si>
  <si>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</si>
  <si>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</si>
  <si>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</si>
  <si>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</si>
  <si>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</si>
  <si>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</si>
  <si>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</si>
  <si>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</si>
  <si>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</si>
  <si>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</si>
  <si>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</si>
  <si>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</si>
  <si>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</si>
  <si>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</si>
  <si>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</si>
  <si>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</si>
  <si>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</si>
  <si>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</si>
  <si>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</si>
  <si>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</si>
  <si>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</si>
  <si>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</si>
  <si>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</si>
  <si>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</si>
  <si>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</si>
  <si>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</si>
  <si>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</si>
  <si>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</si>
  <si>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</si>
  <si>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</si>
  <si>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</si>
  <si>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</si>
  <si>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</si>
  <si>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</si>
  <si>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</si>
  <si>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</si>
  <si>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</si>
  <si>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</si>
  <si>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</si>
  <si>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</si>
  <si>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</si>
  <si>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</si>
  <si>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</si>
  <si>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</si>
  <si>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</si>
  <si>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</si>
  <si>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</si>
  <si>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</si>
  <si>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</si>
  <si>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</si>
  <si>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</si>
  <si>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</si>
  <si>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</si>
  <si>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</si>
  <si>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</si>
  <si>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</si>
  <si>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</si>
  <si>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</si>
  <si>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</si>
  <si>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</si>
  <si>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</si>
  <si>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</si>
  <si>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</si>
  <si>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</si>
  <si>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</si>
  <si>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</si>
  <si>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</si>
  <si>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</si>
  <si>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</si>
  <si>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</si>
  <si>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</si>
  <si>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</si>
  <si>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</si>
  <si>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</si>
  <si>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</si>
  <si>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</si>
  <si>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</si>
  <si>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</si>
  <si>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</si>
  <si>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</si>
  <si>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</si>
  <si>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</si>
  <si>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</si>
  <si>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АО "Уренгойская электросетевая компания"</t>
  </si>
  <si>
    <t>ООО "Инженерные изыскания"</t>
  </si>
  <si>
    <t>1103029229</t>
  </si>
  <si>
    <t>352801001</t>
  </si>
  <si>
    <t>625002 Тюменская область город Тюмень Улица Осипенко, 19</t>
  </si>
  <si>
    <t>Княжев Алексей Александрович</t>
  </si>
  <si>
    <t>8 (3452) 50-08-54 доб.111</t>
  </si>
  <si>
    <t>Радзиевская Анастасия Сергеевна</t>
  </si>
  <si>
    <t>8 (3452) 50-08-54 доб.105</t>
  </si>
  <si>
    <t>Долгих Марина Сергеевна</t>
  </si>
  <si>
    <t>ведущий инженер ОТ и УЭ</t>
  </si>
  <si>
    <t>8 (3452) 50-08-54 доб.102</t>
  </si>
  <si>
    <t>renk72@mail.ru</t>
  </si>
  <si>
    <t>Удалить</t>
  </si>
  <si>
    <t>1.2.1</t>
  </si>
  <si>
    <t>1.2.2</t>
  </si>
  <si>
    <t>1.2.3</t>
  </si>
  <si>
    <t>1.2.4</t>
  </si>
  <si>
    <t>1.2.5</t>
  </si>
  <si>
    <t>1.2.6</t>
  </si>
  <si>
    <t>1.2.7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</si>
  <si>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</si>
  <si>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</si>
  <si>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</si>
  <si>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</si>
  <si>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</si>
  <si>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</si>
  <si>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</si>
  <si>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</si>
  <si>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</si>
  <si>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</si>
  <si>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1.1.1</t>
  </si>
  <si>
    <t>1.1.2</t>
  </si>
  <si>
    <t>1.1.3</t>
  </si>
  <si>
    <t>1.1.4</t>
  </si>
  <si>
    <t>1.1.5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</si>
</sst>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3" fillId="8" borderId="0" applyNumberFormat="0" applyBorder="0" applyAlignment="0" applyProtection="0"/>
    <xf numFmtId="0" fontId="1" fillId="3" borderId="0" applyNumberFormat="0" applyBorder="0" applyAlignment="0" applyProtection="0"/>
    <xf numFmtId="0" fontId="63" fillId="9" borderId="0" applyNumberFormat="0" applyBorder="0" applyAlignment="0" applyProtection="0"/>
    <xf numFmtId="0" fontId="1" fillId="4" borderId="0" applyNumberFormat="0" applyBorder="0" applyAlignment="0" applyProtection="0"/>
    <xf numFmtId="0" fontId="63" fillId="10" borderId="0" applyNumberFormat="0" applyBorder="0" applyAlignment="0" applyProtection="0"/>
    <xf numFmtId="0" fontId="1" fillId="5" borderId="0" applyNumberFormat="0" applyBorder="0" applyAlignment="0" applyProtection="0"/>
    <xf numFmtId="0" fontId="63" fillId="11" borderId="0" applyNumberFormat="0" applyBorder="0" applyAlignment="0" applyProtection="0"/>
    <xf numFmtId="0" fontId="1" fillId="6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3" fillId="18" borderId="0" applyNumberFormat="0" applyBorder="0" applyAlignment="0" applyProtection="0"/>
    <xf numFmtId="0" fontId="1" fillId="15" borderId="0" applyNumberFormat="0" applyBorder="0" applyAlignment="0" applyProtection="0"/>
    <xf numFmtId="0" fontId="63" fillId="19" borderId="0" applyNumberFormat="0" applyBorder="0" applyAlignment="0" applyProtection="0"/>
    <xf numFmtId="0" fontId="1" fillId="16" borderId="0" applyNumberFormat="0" applyBorder="0" applyAlignment="0" applyProtection="0"/>
    <xf numFmtId="0" fontId="63" fillId="20" borderId="0" applyNumberFormat="0" applyBorder="0" applyAlignment="0" applyProtection="0"/>
    <xf numFmtId="0" fontId="1" fillId="5" borderId="0" applyNumberFormat="0" applyBorder="0" applyAlignment="0" applyProtection="0"/>
    <xf numFmtId="0" fontId="63" fillId="21" borderId="0" applyNumberFormat="0" applyBorder="0" applyAlignment="0" applyProtection="0"/>
    <xf numFmtId="0" fontId="1" fillId="14" borderId="0" applyNumberFormat="0" applyBorder="0" applyAlignment="0" applyProtection="0"/>
    <xf numFmtId="0" fontId="63" fillId="22" borderId="0" applyNumberFormat="0" applyBorder="0" applyAlignment="0" applyProtection="0"/>
    <xf numFmtId="0" fontId="1" fillId="17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4" fillId="28" borderId="0" applyNumberFormat="0" applyBorder="0" applyAlignment="0" applyProtection="0"/>
    <xf numFmtId="0" fontId="2" fillId="15" borderId="0" applyNumberFormat="0" applyBorder="0" applyAlignment="0" applyProtection="0"/>
    <xf numFmtId="0" fontId="64" fillId="29" borderId="0" applyNumberFormat="0" applyBorder="0" applyAlignment="0" applyProtection="0"/>
    <xf numFmtId="0" fontId="2" fillId="16" borderId="0" applyNumberFormat="0" applyBorder="0" applyAlignment="0" applyProtection="0"/>
    <xf numFmtId="0" fontId="64" fillId="30" borderId="0" applyNumberFormat="0" applyBorder="0" applyAlignment="0" applyProtection="0"/>
    <xf numFmtId="0" fontId="2" fillId="25" borderId="0" applyNumberFormat="0" applyBorder="0" applyAlignment="0" applyProtection="0"/>
    <xf numFmtId="0" fontId="64" fillId="31" borderId="0" applyNumberFormat="0" applyBorder="0" applyAlignment="0" applyProtection="0"/>
    <xf numFmtId="0" fontId="2" fillId="26" borderId="0" applyNumberFormat="0" applyBorder="0" applyAlignment="0" applyProtection="0"/>
    <xf numFmtId="0" fontId="64" fillId="32" borderId="0" applyNumberFormat="0" applyBorder="0" applyAlignment="0" applyProtection="0"/>
    <xf numFmtId="0" fontId="2" fillId="27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9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5" fillId="0" borderId="0" xfId="0" applyNumberFormat="1" applyFont="1" applyAlignment="1">
      <alignment/>
    </xf>
    <xf numFmtId="49" fontId="18" fillId="47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2" t="str">
        <f>"Версия "&amp;GetVersion()</f>
        <v>Версия 2.1.2</v>
      </c>
      <c r="P2" s="242"/>
      <c r="Q2" s="243"/>
    </row>
    <row r="3" spans="2:17" s="22" customFormat="1" ht="30.75" customHeight="1">
      <c r="B3" s="23"/>
      <c r="C3" s="247" t="s">
        <v>35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50" t="s">
        <v>120</v>
      </c>
      <c r="D25" s="250"/>
      <c r="E25" s="250"/>
      <c r="F25" s="250"/>
      <c r="G25" s="250"/>
      <c r="H25" s="250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4" t="s">
        <v>121</v>
      </c>
      <c r="D26" s="244"/>
      <c r="E26" s="245" t="s">
        <v>258</v>
      </c>
      <c r="F26" s="246"/>
      <c r="G26" s="246"/>
      <c r="H26" s="246"/>
      <c r="I26" s="246"/>
      <c r="J26" s="246"/>
      <c r="K26" s="246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4" t="s">
        <v>122</v>
      </c>
      <c r="D27" s="244"/>
      <c r="E27" s="245" t="s">
        <v>693</v>
      </c>
      <c r="F27" s="246"/>
      <c r="G27" s="246"/>
      <c r="H27" s="246"/>
      <c r="I27" s="246"/>
      <c r="J27" s="246"/>
      <c r="K27" s="246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4" t="s">
        <v>30</v>
      </c>
      <c r="D28" s="244"/>
      <c r="E28" s="252" t="s">
        <v>803</v>
      </c>
      <c r="F28" s="246"/>
      <c r="G28" s="246"/>
      <c r="H28" s="246"/>
      <c r="I28" s="246"/>
      <c r="J28" s="246"/>
      <c r="K28" s="246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4" t="s">
        <v>123</v>
      </c>
      <c r="D29" s="244"/>
      <c r="E29" s="253" t="s">
        <v>805</v>
      </c>
      <c r="F29" s="254"/>
      <c r="G29" s="254"/>
      <c r="H29" s="254"/>
      <c r="I29" s="254"/>
      <c r="J29" s="254"/>
      <c r="K29" s="245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4" t="s">
        <v>124</v>
      </c>
      <c r="D30" s="244"/>
      <c r="E30" s="254" t="s">
        <v>125</v>
      </c>
      <c r="F30" s="254"/>
      <c r="G30" s="254"/>
      <c r="H30" s="254"/>
      <c r="I30" s="254"/>
      <c r="J30" s="254"/>
      <c r="K30" s="245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50" t="s">
        <v>126</v>
      </c>
      <c r="D32" s="250"/>
      <c r="E32" s="250"/>
      <c r="F32" s="250"/>
      <c r="G32" s="250"/>
      <c r="H32" s="250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4" t="s">
        <v>121</v>
      </c>
      <c r="D33" s="244"/>
      <c r="E33" s="245"/>
      <c r="F33" s="251"/>
      <c r="G33" s="251"/>
      <c r="H33" s="251"/>
      <c r="I33" s="251"/>
      <c r="J33" s="251"/>
      <c r="K33" s="25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4" t="s">
        <v>122</v>
      </c>
      <c r="D34" s="244"/>
      <c r="E34" s="255"/>
      <c r="F34" s="251"/>
      <c r="G34" s="251"/>
      <c r="H34" s="251"/>
      <c r="I34" s="251"/>
      <c r="J34" s="251"/>
      <c r="K34" s="25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4" t="s">
        <v>30</v>
      </c>
      <c r="D35" s="244"/>
      <c r="E35" s="256"/>
      <c r="F35" s="257"/>
      <c r="G35" s="257"/>
      <c r="H35" s="257"/>
      <c r="I35" s="257"/>
      <c r="J35" s="257"/>
      <c r="K35" s="257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4" t="s">
        <v>123</v>
      </c>
      <c r="D36" s="244"/>
      <c r="E36" s="253"/>
      <c r="F36" s="254"/>
      <c r="G36" s="254"/>
      <c r="H36" s="254"/>
      <c r="I36" s="254"/>
      <c r="J36" s="254"/>
      <c r="K36" s="245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4" t="s">
        <v>124</v>
      </c>
      <c r="D37" s="244"/>
      <c r="E37" s="254"/>
      <c r="F37" s="254"/>
      <c r="G37" s="254"/>
      <c r="H37" s="254"/>
      <c r="I37" s="254"/>
      <c r="J37" s="254"/>
      <c r="K37" s="254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7" t="s">
        <v>199</v>
      </c>
      <c r="B2" s="287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7" t="s">
        <v>198</v>
      </c>
      <c r="B5" s="287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7" t="s">
        <v>200</v>
      </c>
      <c r="B8" s="287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8" t="s">
        <v>236</v>
      </c>
      <c r="B11" s="287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7" t="s">
        <v>242</v>
      </c>
      <c r="B15" s="287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7" t="s">
        <v>243</v>
      </c>
      <c r="B18" s="287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7" t="s">
        <v>244</v>
      </c>
      <c r="B21" s="287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8" t="s">
        <v>245</v>
      </c>
      <c r="B24" s="287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2024</v>
      </c>
    </row>
    <row r="3" spans="1:14" ht="15" customHeight="1">
      <c r="A3" s="48"/>
      <c r="D3" s="51"/>
      <c r="E3" s="52"/>
      <c r="F3" s="53"/>
      <c r="G3" s="266" t="str">
        <f>version</f>
        <v>Версия 2.1.2</v>
      </c>
      <c r="H3" s="267"/>
      <c r="M3" s="50" t="s">
        <v>127</v>
      </c>
      <c r="N3" s="1">
        <f>N2-1</f>
        <v>2023</v>
      </c>
    </row>
    <row r="4" spans="4:14" ht="30" customHeight="1">
      <c r="D4" s="55"/>
      <c r="E4" s="268" t="s">
        <v>188</v>
      </c>
      <c r="F4" s="269"/>
      <c r="G4" s="270"/>
      <c r="H4" s="56"/>
      <c r="M4" s="50" t="s">
        <v>128</v>
      </c>
      <c r="N4" s="1">
        <f>N2-2</f>
        <v>2022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3" t="s">
        <v>110</v>
      </c>
      <c r="G6" s="274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704</v>
      </c>
      <c r="G8" s="60" t="s">
        <v>3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5" t="s">
        <v>692</v>
      </c>
      <c r="G10" s="276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637</v>
      </c>
      <c r="G12" s="277" t="s">
        <v>819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77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9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0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1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71" t="s">
        <v>22</v>
      </c>
      <c r="F19" s="272"/>
      <c r="G19" s="40" t="s">
        <v>825</v>
      </c>
      <c r="H19" s="56"/>
    </row>
    <row r="20" spans="1:8" ht="30" customHeight="1">
      <c r="A20" s="62"/>
      <c r="D20" s="55"/>
      <c r="E20" s="264" t="s">
        <v>23</v>
      </c>
      <c r="F20" s="265"/>
      <c r="G20" s="40" t="s">
        <v>825</v>
      </c>
      <c r="H20" s="56"/>
    </row>
    <row r="21" spans="1:8" ht="21" customHeight="1">
      <c r="A21" s="62"/>
      <c r="D21" s="55"/>
      <c r="E21" s="258" t="s">
        <v>24</v>
      </c>
      <c r="F21" s="63" t="s">
        <v>25</v>
      </c>
      <c r="G21" s="41" t="s">
        <v>826</v>
      </c>
      <c r="H21" s="56"/>
    </row>
    <row r="22" spans="1:8" ht="21" customHeight="1">
      <c r="A22" s="62"/>
      <c r="D22" s="55"/>
      <c r="E22" s="258"/>
      <c r="F22" s="63" t="s">
        <v>26</v>
      </c>
      <c r="G22" s="41" t="s">
        <v>827</v>
      </c>
      <c r="H22" s="56"/>
    </row>
    <row r="23" spans="1:8" ht="21" customHeight="1">
      <c r="A23" s="62"/>
      <c r="D23" s="55"/>
      <c r="E23" s="258" t="s">
        <v>27</v>
      </c>
      <c r="F23" s="63" t="s">
        <v>25</v>
      </c>
      <c r="G23" s="41" t="s">
        <v>828</v>
      </c>
      <c r="H23" s="56"/>
    </row>
    <row r="24" spans="1:8" ht="21" customHeight="1">
      <c r="A24" s="62"/>
      <c r="D24" s="55"/>
      <c r="E24" s="258"/>
      <c r="F24" s="63" t="s">
        <v>26</v>
      </c>
      <c r="G24" s="41" t="s">
        <v>829</v>
      </c>
      <c r="H24" s="56"/>
    </row>
    <row r="25" spans="1:8" ht="21" customHeight="1">
      <c r="A25" s="62"/>
      <c r="B25" s="9"/>
      <c r="D25" s="10"/>
      <c r="E25" s="262" t="s">
        <v>28</v>
      </c>
      <c r="F25" s="11" t="s">
        <v>25</v>
      </c>
      <c r="G25" s="42" t="s">
        <v>830</v>
      </c>
      <c r="H25" s="12"/>
    </row>
    <row r="26" spans="1:8" ht="21" customHeight="1">
      <c r="A26" s="62"/>
      <c r="B26" s="9"/>
      <c r="D26" s="10"/>
      <c r="E26" s="262"/>
      <c r="F26" s="11" t="s">
        <v>29</v>
      </c>
      <c r="G26" s="42" t="s">
        <v>831</v>
      </c>
      <c r="H26" s="12"/>
    </row>
    <row r="27" spans="1:8" ht="21" customHeight="1">
      <c r="A27" s="62"/>
      <c r="B27" s="9"/>
      <c r="D27" s="10"/>
      <c r="E27" s="262"/>
      <c r="F27" s="11" t="s">
        <v>26</v>
      </c>
      <c r="G27" s="42" t="s">
        <v>832</v>
      </c>
      <c r="H27" s="12"/>
    </row>
    <row r="28" spans="1:8" ht="21" customHeight="1" thickBot="1">
      <c r="A28" s="62"/>
      <c r="B28" s="9"/>
      <c r="D28" s="10"/>
      <c r="E28" s="263"/>
      <c r="F28" s="39" t="s">
        <v>30</v>
      </c>
      <c r="G28" s="43" t="s">
        <v>833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78"/>
  <sheetViews>
    <sheetView showGridLines="0" tabSelected="1" zoomScalePageLayoutView="0" workbookViewId="0" topLeftCell="A1">
      <pane xSplit="5" ySplit="15" topLeftCell="F140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N157" sqref="N157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1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Январь 2024 года</v>
      </c>
      <c r="E9" s="282"/>
      <c r="F9" s="282"/>
      <c r="G9" s="282"/>
      <c r="H9" s="282"/>
      <c r="I9" s="282"/>
      <c r="J9" s="283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8" t="s">
        <v>203</v>
      </c>
      <c r="E17" s="279"/>
      <c r="F17" s="279"/>
      <c r="G17" s="279"/>
      <c r="H17" s="279"/>
      <c r="I17" s="279"/>
      <c r="J17" s="280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17433.391000000003</v>
      </c>
      <c r="G18" s="143">
        <f>SUM(G19,G20,G30,G33)</f>
        <v>8690.413</v>
      </c>
      <c r="H18" s="143">
        <f>SUM(H19,H20,H30,H33)</f>
        <v>0</v>
      </c>
      <c r="I18" s="143">
        <f>SUM(I19,I20,I30,I33)</f>
        <v>8742.978000000001</v>
      </c>
      <c r="J18" s="184">
        <f>SUM(J19,J20,J30,J33)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17433.391000000003</v>
      </c>
      <c r="G20" s="132">
        <f>SUM(G21:G29)</f>
        <v>8690.413</v>
      </c>
      <c r="H20" s="132">
        <f>SUM(H21:H29)</f>
        <v>0</v>
      </c>
      <c r="I20" s="132">
        <f>SUM(I21:I29)</f>
        <v>8742.978000000001</v>
      </c>
      <c r="J20" s="135">
        <f>SUM(J21:J29)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9" t="s">
        <v>834</v>
      </c>
      <c r="D22" s="111" t="s">
        <v>835</v>
      </c>
      <c r="E22" s="163" t="s">
        <v>772</v>
      </c>
      <c r="F22" s="132">
        <f aca="true" t="shared" si="0" ref="F22:F28">SUM(G22:J22)</f>
        <v>11292.015</v>
      </c>
      <c r="G22" s="136">
        <v>7479.926</v>
      </c>
      <c r="H22" s="136"/>
      <c r="I22" s="136">
        <v>3812.089</v>
      </c>
      <c r="J22" s="137"/>
      <c r="K22" s="159"/>
    </row>
    <row r="23" spans="1:11" s="182" customFormat="1" ht="15" customHeight="1">
      <c r="A23" s="157"/>
      <c r="B23" s="129"/>
      <c r="C23" s="239" t="s">
        <v>834</v>
      </c>
      <c r="D23" s="111" t="s">
        <v>836</v>
      </c>
      <c r="E23" s="163" t="s">
        <v>499</v>
      </c>
      <c r="F23" s="132">
        <f t="shared" si="0"/>
        <v>608.208</v>
      </c>
      <c r="G23" s="136">
        <v>543.245</v>
      </c>
      <c r="H23" s="136"/>
      <c r="I23" s="136">
        <v>64.963</v>
      </c>
      <c r="J23" s="137"/>
      <c r="K23" s="159"/>
    </row>
    <row r="24" spans="1:11" s="182" customFormat="1" ht="15" customHeight="1">
      <c r="A24" s="157"/>
      <c r="B24" s="129"/>
      <c r="C24" s="239" t="s">
        <v>834</v>
      </c>
      <c r="D24" s="111" t="s">
        <v>837</v>
      </c>
      <c r="E24" s="163" t="s">
        <v>620</v>
      </c>
      <c r="F24" s="132">
        <f t="shared" si="0"/>
        <v>869.5369999999999</v>
      </c>
      <c r="G24" s="136">
        <v>667.242</v>
      </c>
      <c r="H24" s="136"/>
      <c r="I24" s="136">
        <v>202.295</v>
      </c>
      <c r="J24" s="137"/>
      <c r="K24" s="159"/>
    </row>
    <row r="25" spans="1:11" s="182" customFormat="1" ht="15" customHeight="1">
      <c r="A25" s="157"/>
      <c r="B25" s="129"/>
      <c r="C25" s="239" t="s">
        <v>834</v>
      </c>
      <c r="D25" s="111" t="s">
        <v>838</v>
      </c>
      <c r="E25" s="163" t="s">
        <v>709</v>
      </c>
      <c r="F25" s="132">
        <f t="shared" si="0"/>
        <v>3396.95</v>
      </c>
      <c r="G25" s="136"/>
      <c r="H25" s="136"/>
      <c r="I25" s="136">
        <v>3396.95</v>
      </c>
      <c r="J25" s="137"/>
      <c r="K25" s="159"/>
    </row>
    <row r="26" spans="1:11" s="182" customFormat="1" ht="15" customHeight="1">
      <c r="A26" s="157"/>
      <c r="B26" s="129"/>
      <c r="C26" s="239" t="s">
        <v>834</v>
      </c>
      <c r="D26" s="111" t="s">
        <v>839</v>
      </c>
      <c r="E26" s="163" t="s">
        <v>531</v>
      </c>
      <c r="F26" s="132">
        <f t="shared" si="0"/>
        <v>781.606</v>
      </c>
      <c r="G26" s="136"/>
      <c r="H26" s="136"/>
      <c r="I26" s="136">
        <v>781.606</v>
      </c>
      <c r="J26" s="137"/>
      <c r="K26" s="159"/>
    </row>
    <row r="27" spans="1:11" s="182" customFormat="1" ht="15" customHeight="1">
      <c r="A27" s="157"/>
      <c r="B27" s="129"/>
      <c r="C27" s="239" t="s">
        <v>834</v>
      </c>
      <c r="D27" s="111" t="s">
        <v>840</v>
      </c>
      <c r="E27" s="163" t="s">
        <v>817</v>
      </c>
      <c r="F27" s="132">
        <f t="shared" si="0"/>
        <v>147.144</v>
      </c>
      <c r="G27" s="136"/>
      <c r="H27" s="136"/>
      <c r="I27" s="136">
        <v>147.144</v>
      </c>
      <c r="J27" s="137"/>
      <c r="K27" s="159"/>
    </row>
    <row r="28" spans="1:11" s="182" customFormat="1" ht="15" customHeight="1">
      <c r="A28" s="157"/>
      <c r="B28" s="129"/>
      <c r="C28" s="239" t="s">
        <v>834</v>
      </c>
      <c r="D28" s="111" t="s">
        <v>841</v>
      </c>
      <c r="E28" s="163" t="s">
        <v>804</v>
      </c>
      <c r="F28" s="132">
        <f t="shared" si="0"/>
        <v>337.93100000000004</v>
      </c>
      <c r="G28" s="136"/>
      <c r="H28" s="136"/>
      <c r="I28" s="136">
        <v>337.93100000000004</v>
      </c>
      <c r="J28" s="137"/>
      <c r="K28" s="159"/>
    </row>
    <row r="29" spans="1:11" s="182" customFormat="1" ht="15" customHeight="1">
      <c r="A29" s="157"/>
      <c r="B29" s="129"/>
      <c r="C29" s="158"/>
      <c r="D29" s="166"/>
      <c r="E29" s="156" t="s">
        <v>196</v>
      </c>
      <c r="F29" s="162"/>
      <c r="G29" s="162"/>
      <c r="H29" s="162"/>
      <c r="I29" s="162"/>
      <c r="J29" s="167"/>
      <c r="K29" s="159"/>
    </row>
    <row r="30" spans="1:11" ht="24" customHeight="1">
      <c r="A30" s="127"/>
      <c r="B30" s="128"/>
      <c r="C30" s="103"/>
      <c r="D30" s="111" t="s">
        <v>168</v>
      </c>
      <c r="E30" s="94" t="s">
        <v>146</v>
      </c>
      <c r="F30" s="132">
        <f>SUM(G30:J30)</f>
        <v>0</v>
      </c>
      <c r="G30" s="132">
        <f>SUM(G31:G32)</f>
        <v>0</v>
      </c>
      <c r="H30" s="132">
        <f>SUM(H31:H32)</f>
        <v>0</v>
      </c>
      <c r="I30" s="132">
        <f>SUM(I31:I32)</f>
        <v>0</v>
      </c>
      <c r="J30" s="135">
        <f>SUM(J31:J32)</f>
        <v>0</v>
      </c>
      <c r="K30" s="104"/>
    </row>
    <row r="31" spans="1:11" s="182" customFormat="1" ht="15" customHeight="1" hidden="1">
      <c r="A31" s="157"/>
      <c r="B31" s="129"/>
      <c r="C31" s="158"/>
      <c r="D31" s="164" t="s">
        <v>190</v>
      </c>
      <c r="E31" s="160"/>
      <c r="F31" s="160"/>
      <c r="G31" s="160"/>
      <c r="H31" s="160"/>
      <c r="I31" s="160"/>
      <c r="J31" s="165"/>
      <c r="K31" s="159"/>
    </row>
    <row r="32" spans="1:11" s="182" customFormat="1" ht="15" customHeight="1">
      <c r="A32" s="157"/>
      <c r="B32" s="129"/>
      <c r="C32" s="158"/>
      <c r="D32" s="166"/>
      <c r="E32" s="156" t="s">
        <v>195</v>
      </c>
      <c r="F32" s="162"/>
      <c r="G32" s="162"/>
      <c r="H32" s="162"/>
      <c r="I32" s="162"/>
      <c r="J32" s="167"/>
      <c r="K32" s="15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132">
        <f>SUM(G33:J33)</f>
        <v>0</v>
      </c>
      <c r="G33" s="136"/>
      <c r="H33" s="136"/>
      <c r="I33" s="136"/>
      <c r="J33" s="137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132">
        <f>SUM(H34:J34)</f>
        <v>14429.639000000003</v>
      </c>
      <c r="G34" s="133"/>
      <c r="H34" s="134">
        <f>H35</f>
        <v>0</v>
      </c>
      <c r="I34" s="134">
        <f>I35+I36</f>
        <v>6922.561000000001</v>
      </c>
      <c r="J34" s="135">
        <f>J35+J36+J37</f>
        <v>7507.078000000002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132">
        <f>SUM(H35:J35)</f>
        <v>6922.561000000001</v>
      </c>
      <c r="G35" s="133"/>
      <c r="H35" s="136"/>
      <c r="I35" s="136">
        <v>6922.561000000001</v>
      </c>
      <c r="J35" s="137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132">
        <f>SUM(I36:J36)</f>
        <v>0</v>
      </c>
      <c r="G36" s="133"/>
      <c r="H36" s="133"/>
      <c r="I36" s="136"/>
      <c r="J36" s="137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132">
        <f>SUM(J37)</f>
        <v>7507.078000000002</v>
      </c>
      <c r="G37" s="138"/>
      <c r="H37" s="138"/>
      <c r="I37" s="138"/>
      <c r="J37" s="139">
        <v>7507.078000000002</v>
      </c>
      <c r="K37" s="104"/>
    </row>
    <row r="38" spans="1:11" ht="9" customHeight="1">
      <c r="A38" s="127"/>
      <c r="B38" s="128"/>
      <c r="C38" s="103"/>
      <c r="D38" s="215"/>
      <c r="E38" s="216"/>
      <c r="F38" s="217"/>
      <c r="G38" s="218"/>
      <c r="H38" s="218"/>
      <c r="I38" s="218"/>
      <c r="J38" s="221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132">
        <f>SUM(G39:J39)</f>
        <v>15136.491999999998</v>
      </c>
      <c r="G39" s="134">
        <f>SUM(G40,G48,G56,G59,G62)</f>
        <v>578.383</v>
      </c>
      <c r="H39" s="134">
        <f>SUM(H40,H48,H56,H59,H62)</f>
        <v>0</v>
      </c>
      <c r="I39" s="134">
        <f>SUM(I40,I48,I56,I59,I62)</f>
        <v>7082.573999999999</v>
      </c>
      <c r="J39" s="135">
        <f>SUM(J40,J48,J56,J59,J62)</f>
        <v>7475.534999999999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132">
        <f>SUM(G40:J40)</f>
        <v>11546.330999999998</v>
      </c>
      <c r="G40" s="132">
        <f>SUM(G41:G47)</f>
        <v>578.383</v>
      </c>
      <c r="H40" s="132">
        <f>SUM(H41:H47)</f>
        <v>0</v>
      </c>
      <c r="I40" s="132">
        <f>SUM(I41:I47)</f>
        <v>3492.412999999999</v>
      </c>
      <c r="J40" s="135">
        <f>SUM(J41:J47)</f>
        <v>7475.534999999999</v>
      </c>
      <c r="K40" s="104"/>
    </row>
    <row r="41" spans="1:11" s="182" customFormat="1" ht="15" customHeight="1" hidden="1">
      <c r="A41" s="157"/>
      <c r="B41" s="129"/>
      <c r="C41" s="158"/>
      <c r="D41" s="164" t="s">
        <v>191</v>
      </c>
      <c r="E41" s="160"/>
      <c r="F41" s="160"/>
      <c r="G41" s="160"/>
      <c r="H41" s="160"/>
      <c r="I41" s="160"/>
      <c r="J41" s="165"/>
      <c r="K41" s="159"/>
    </row>
    <row r="42" spans="1:11" s="182" customFormat="1" ht="15" customHeight="1">
      <c r="A42" s="157"/>
      <c r="B42" s="129"/>
      <c r="C42" s="239" t="s">
        <v>834</v>
      </c>
      <c r="D42" s="111" t="s">
        <v>842</v>
      </c>
      <c r="E42" s="163" t="s">
        <v>729</v>
      </c>
      <c r="F42" s="132">
        <f>SUM(G42:J42)</f>
        <v>9084.219999999998</v>
      </c>
      <c r="G42" s="136">
        <v>578.383</v>
      </c>
      <c r="H42" s="136"/>
      <c r="I42" s="136">
        <v>2361.2509999999993</v>
      </c>
      <c r="J42" s="137">
        <v>6144.585999999998</v>
      </c>
      <c r="K42" s="159"/>
    </row>
    <row r="43" spans="1:11" s="182" customFormat="1" ht="15" customHeight="1">
      <c r="A43" s="157"/>
      <c r="B43" s="129"/>
      <c r="C43" s="239" t="s">
        <v>834</v>
      </c>
      <c r="D43" s="111" t="s">
        <v>843</v>
      </c>
      <c r="E43" s="163" t="s">
        <v>361</v>
      </c>
      <c r="F43" s="132">
        <f>SUM(G43:J43)</f>
        <v>2185.6870000000004</v>
      </c>
      <c r="G43" s="136"/>
      <c r="H43" s="136"/>
      <c r="I43" s="136">
        <v>996.292</v>
      </c>
      <c r="J43" s="137">
        <v>1189.3950000000002</v>
      </c>
      <c r="K43" s="159"/>
    </row>
    <row r="44" spans="1:11" s="182" customFormat="1" ht="15" customHeight="1">
      <c r="A44" s="157"/>
      <c r="B44" s="129"/>
      <c r="C44" s="239" t="s">
        <v>834</v>
      </c>
      <c r="D44" s="111" t="s">
        <v>844</v>
      </c>
      <c r="E44" s="163" t="s">
        <v>386</v>
      </c>
      <c r="F44" s="132">
        <f>SUM(G44:J44)</f>
        <v>69.765</v>
      </c>
      <c r="G44" s="136"/>
      <c r="H44" s="136"/>
      <c r="I44" s="136">
        <v>10.038</v>
      </c>
      <c r="J44" s="137">
        <v>59.727000000000004</v>
      </c>
      <c r="K44" s="159"/>
    </row>
    <row r="45" spans="1:11" s="182" customFormat="1" ht="15" customHeight="1">
      <c r="A45" s="157"/>
      <c r="B45" s="129"/>
      <c r="C45" s="239" t="s">
        <v>834</v>
      </c>
      <c r="D45" s="111" t="s">
        <v>845</v>
      </c>
      <c r="E45" s="163" t="s">
        <v>396</v>
      </c>
      <c r="F45" s="132">
        <f>SUM(G45:J45)</f>
        <v>3.295</v>
      </c>
      <c r="G45" s="136"/>
      <c r="H45" s="136"/>
      <c r="I45" s="136">
        <v>3.295</v>
      </c>
      <c r="J45" s="137"/>
      <c r="K45" s="159"/>
    </row>
    <row r="46" spans="1:11" s="182" customFormat="1" ht="15" customHeight="1">
      <c r="A46" s="157"/>
      <c r="B46" s="129"/>
      <c r="C46" s="239" t="s">
        <v>834</v>
      </c>
      <c r="D46" s="111" t="s">
        <v>846</v>
      </c>
      <c r="E46" s="163" t="s">
        <v>760</v>
      </c>
      <c r="F46" s="132">
        <f>SUM(G46:J46)</f>
        <v>203.364</v>
      </c>
      <c r="G46" s="136"/>
      <c r="H46" s="136"/>
      <c r="I46" s="136">
        <v>121.537</v>
      </c>
      <c r="J46" s="137">
        <v>81.827</v>
      </c>
      <c r="K46" s="159"/>
    </row>
    <row r="47" spans="1:11" s="182" customFormat="1" ht="15" customHeight="1">
      <c r="A47" s="157"/>
      <c r="B47" s="129"/>
      <c r="C47" s="158"/>
      <c r="D47" s="166"/>
      <c r="E47" s="156" t="s">
        <v>197</v>
      </c>
      <c r="F47" s="162"/>
      <c r="G47" s="162"/>
      <c r="H47" s="162"/>
      <c r="I47" s="162"/>
      <c r="J47" s="167"/>
      <c r="K47" s="159"/>
    </row>
    <row r="48" spans="1:11" ht="24" customHeight="1">
      <c r="A48" s="127"/>
      <c r="B48" s="128"/>
      <c r="C48" s="103"/>
      <c r="D48" s="111" t="s">
        <v>174</v>
      </c>
      <c r="E48" s="94" t="s">
        <v>149</v>
      </c>
      <c r="F48" s="132">
        <f>SUM(G48:J48)</f>
        <v>3590.161</v>
      </c>
      <c r="G48" s="132">
        <f>SUM(G49:G55)</f>
        <v>0</v>
      </c>
      <c r="H48" s="132">
        <f>SUM(H49:H55)</f>
        <v>0</v>
      </c>
      <c r="I48" s="132">
        <f>SUM(I49:I55)</f>
        <v>3590.161</v>
      </c>
      <c r="J48" s="135">
        <f>SUM(J49:J55)</f>
        <v>0</v>
      </c>
      <c r="K48" s="104"/>
    </row>
    <row r="49" spans="1:11" s="182" customFormat="1" ht="15" customHeight="1" hidden="1">
      <c r="A49" s="157"/>
      <c r="B49" s="129"/>
      <c r="C49" s="158"/>
      <c r="D49" s="164" t="s">
        <v>192</v>
      </c>
      <c r="E49" s="160"/>
      <c r="F49" s="160"/>
      <c r="G49" s="160"/>
      <c r="H49" s="160"/>
      <c r="I49" s="160"/>
      <c r="J49" s="165"/>
      <c r="K49" s="159"/>
    </row>
    <row r="50" spans="1:11" s="182" customFormat="1" ht="15" customHeight="1">
      <c r="A50" s="157"/>
      <c r="B50" s="129"/>
      <c r="C50" s="239" t="s">
        <v>834</v>
      </c>
      <c r="D50" s="111" t="s">
        <v>847</v>
      </c>
      <c r="E50" s="163" t="s">
        <v>817</v>
      </c>
      <c r="F50" s="132">
        <f>SUM(G50:J50)</f>
        <v>44.304</v>
      </c>
      <c r="G50" s="136"/>
      <c r="H50" s="136"/>
      <c r="I50" s="136">
        <v>44.304</v>
      </c>
      <c r="J50" s="137"/>
      <c r="K50" s="159"/>
    </row>
    <row r="51" spans="1:11" s="182" customFormat="1" ht="15" customHeight="1">
      <c r="A51" s="157"/>
      <c r="B51" s="129"/>
      <c r="C51" s="239" t="s">
        <v>834</v>
      </c>
      <c r="D51" s="111" t="s">
        <v>848</v>
      </c>
      <c r="E51" s="163" t="s">
        <v>499</v>
      </c>
      <c r="F51" s="132">
        <f>SUM(G51:J51)</f>
        <v>352.368</v>
      </c>
      <c r="G51" s="136"/>
      <c r="H51" s="136"/>
      <c r="I51" s="136">
        <v>352.368</v>
      </c>
      <c r="J51" s="137"/>
      <c r="K51" s="159"/>
    </row>
    <row r="52" spans="1:11" s="182" customFormat="1" ht="15" customHeight="1">
      <c r="A52" s="157"/>
      <c r="B52" s="129"/>
      <c r="C52" s="239" t="s">
        <v>834</v>
      </c>
      <c r="D52" s="111" t="s">
        <v>849</v>
      </c>
      <c r="E52" s="163" t="s">
        <v>804</v>
      </c>
      <c r="F52" s="132">
        <f>SUM(G52:J52)</f>
        <v>85.782</v>
      </c>
      <c r="G52" s="136"/>
      <c r="H52" s="136"/>
      <c r="I52" s="136">
        <v>85.782</v>
      </c>
      <c r="J52" s="137"/>
      <c r="K52" s="159"/>
    </row>
    <row r="53" spans="1:11" s="182" customFormat="1" ht="15" customHeight="1">
      <c r="A53" s="157"/>
      <c r="B53" s="129"/>
      <c r="C53" s="239" t="s">
        <v>834</v>
      </c>
      <c r="D53" s="111" t="s">
        <v>850</v>
      </c>
      <c r="E53" s="163" t="s">
        <v>772</v>
      </c>
      <c r="F53" s="132">
        <f>SUM(G53:J53)</f>
        <v>86.322</v>
      </c>
      <c r="G53" s="136"/>
      <c r="H53" s="136"/>
      <c r="I53" s="136">
        <v>86.322</v>
      </c>
      <c r="J53" s="137"/>
      <c r="K53" s="159"/>
    </row>
    <row r="54" spans="1:11" s="182" customFormat="1" ht="15" customHeight="1">
      <c r="A54" s="157"/>
      <c r="B54" s="129"/>
      <c r="C54" s="239" t="s">
        <v>834</v>
      </c>
      <c r="D54" s="111" t="s">
        <v>851</v>
      </c>
      <c r="E54" s="163" t="s">
        <v>709</v>
      </c>
      <c r="F54" s="132">
        <f>SUM(G54:J54)</f>
        <v>3021.385</v>
      </c>
      <c r="G54" s="136"/>
      <c r="H54" s="136"/>
      <c r="I54" s="136">
        <v>3021.385</v>
      </c>
      <c r="J54" s="137"/>
      <c r="K54" s="159"/>
    </row>
    <row r="55" spans="1:11" s="182" customFormat="1" ht="15" customHeight="1">
      <c r="A55" s="157"/>
      <c r="B55" s="129"/>
      <c r="C55" s="158"/>
      <c r="D55" s="166"/>
      <c r="E55" s="156" t="s">
        <v>196</v>
      </c>
      <c r="F55" s="162"/>
      <c r="G55" s="162"/>
      <c r="H55" s="162"/>
      <c r="I55" s="162"/>
      <c r="J55" s="167"/>
      <c r="K55" s="159"/>
    </row>
    <row r="56" spans="1:11" ht="24" customHeight="1">
      <c r="A56" s="127"/>
      <c r="B56" s="128"/>
      <c r="C56" s="103"/>
      <c r="D56" s="111" t="s">
        <v>175</v>
      </c>
      <c r="E56" s="94" t="s">
        <v>150</v>
      </c>
      <c r="F56" s="132">
        <f>SUM(G56:J56)</f>
        <v>0</v>
      </c>
      <c r="G56" s="132">
        <f>SUM(G57:G58)</f>
        <v>0</v>
      </c>
      <c r="H56" s="132">
        <f>SUM(H57:H58)</f>
        <v>0</v>
      </c>
      <c r="I56" s="132">
        <f>SUM(I57:I58)</f>
        <v>0</v>
      </c>
      <c r="J56" s="135">
        <f>SUM(J57:J58)</f>
        <v>0</v>
      </c>
      <c r="K56" s="104"/>
    </row>
    <row r="57" spans="1:11" s="182" customFormat="1" ht="15" customHeight="1" hidden="1">
      <c r="A57" s="157"/>
      <c r="B57" s="129"/>
      <c r="C57" s="158"/>
      <c r="D57" s="164" t="s">
        <v>193</v>
      </c>
      <c r="E57" s="160"/>
      <c r="F57" s="160"/>
      <c r="G57" s="160"/>
      <c r="H57" s="160"/>
      <c r="I57" s="160"/>
      <c r="J57" s="165"/>
      <c r="K57" s="159"/>
    </row>
    <row r="58" spans="1:11" s="182" customFormat="1" ht="15" customHeight="1">
      <c r="A58" s="157"/>
      <c r="B58" s="129"/>
      <c r="C58" s="158"/>
      <c r="D58" s="166"/>
      <c r="E58" s="156" t="s">
        <v>195</v>
      </c>
      <c r="F58" s="162"/>
      <c r="G58" s="162"/>
      <c r="H58" s="162"/>
      <c r="I58" s="162"/>
      <c r="J58" s="167"/>
      <c r="K58" s="159"/>
    </row>
    <row r="59" spans="3:11" ht="24" customHeight="1">
      <c r="C59" s="158"/>
      <c r="D59" s="111" t="s">
        <v>176</v>
      </c>
      <c r="E59" s="186" t="s">
        <v>207</v>
      </c>
      <c r="F59" s="134">
        <f>SUM(G59:J59)</f>
        <v>0</v>
      </c>
      <c r="G59" s="134">
        <f>SUM(G60:G61)</f>
        <v>0</v>
      </c>
      <c r="H59" s="134">
        <f>SUM(H60:H61)</f>
        <v>0</v>
      </c>
      <c r="I59" s="134">
        <f>SUM(I60:I61)</f>
        <v>0</v>
      </c>
      <c r="J59" s="135">
        <f>SUM(J60:J61)</f>
        <v>0</v>
      </c>
      <c r="K59" s="159"/>
    </row>
    <row r="60" spans="1:11" s="182" customFormat="1" ht="15" customHeight="1" hidden="1">
      <c r="A60" s="157"/>
      <c r="B60" s="129"/>
      <c r="C60" s="158"/>
      <c r="D60" s="164" t="s">
        <v>241</v>
      </c>
      <c r="E60" s="160"/>
      <c r="F60" s="160"/>
      <c r="G60" s="160"/>
      <c r="H60" s="160"/>
      <c r="I60" s="160"/>
      <c r="J60" s="165"/>
      <c r="K60" s="159"/>
    </row>
    <row r="61" spans="3:11" ht="15" customHeight="1">
      <c r="C61" s="158"/>
      <c r="D61" s="196"/>
      <c r="E61" s="156" t="s">
        <v>210</v>
      </c>
      <c r="F61" s="197"/>
      <c r="G61" s="197"/>
      <c r="H61" s="197"/>
      <c r="I61" s="197"/>
      <c r="J61" s="198"/>
      <c r="K61" s="159"/>
    </row>
    <row r="62" spans="1:11" ht="24" customHeight="1">
      <c r="A62" s="127"/>
      <c r="B62" s="128"/>
      <c r="C62" s="103"/>
      <c r="D62" s="111" t="s">
        <v>246</v>
      </c>
      <c r="E62" s="94" t="s">
        <v>248</v>
      </c>
      <c r="F62" s="132">
        <f>SUM(G62:J62)</f>
        <v>0</v>
      </c>
      <c r="G62" s="132">
        <f>SUM(G63:G64)</f>
        <v>0</v>
      </c>
      <c r="H62" s="132">
        <f>SUM(H63:H64)</f>
        <v>0</v>
      </c>
      <c r="I62" s="132">
        <f>SUM(I63:I64)</f>
        <v>0</v>
      </c>
      <c r="J62" s="135">
        <f>SUM(J63:J64)</f>
        <v>0</v>
      </c>
      <c r="K62" s="104"/>
    </row>
    <row r="63" spans="1:11" s="182" customFormat="1" ht="15" customHeight="1" hidden="1">
      <c r="A63" s="157"/>
      <c r="B63" s="129"/>
      <c r="C63" s="158"/>
      <c r="D63" s="164" t="s">
        <v>247</v>
      </c>
      <c r="E63" s="160"/>
      <c r="F63" s="160"/>
      <c r="G63" s="160"/>
      <c r="H63" s="160"/>
      <c r="I63" s="160"/>
      <c r="J63" s="165"/>
      <c r="K63" s="159"/>
    </row>
    <row r="64" spans="1:11" s="182" customFormat="1" ht="15" customHeight="1">
      <c r="A64" s="157"/>
      <c r="B64" s="129"/>
      <c r="C64" s="158"/>
      <c r="D64" s="166"/>
      <c r="E64" s="156" t="s">
        <v>196</v>
      </c>
      <c r="F64" s="162"/>
      <c r="G64" s="162"/>
      <c r="H64" s="162"/>
      <c r="I64" s="162"/>
      <c r="J64" s="167"/>
      <c r="K64" s="159"/>
    </row>
    <row r="65" spans="1:11" ht="30" customHeight="1">
      <c r="A65" s="127"/>
      <c r="B65" s="128"/>
      <c r="C65" s="103"/>
      <c r="D65" s="111" t="s">
        <v>177</v>
      </c>
      <c r="E65" s="95" t="s">
        <v>152</v>
      </c>
      <c r="F65" s="132">
        <f>SUM(G65:I65)</f>
        <v>14429.639000000003</v>
      </c>
      <c r="G65" s="134">
        <f>SUM(G35:J35)</f>
        <v>6922.561000000001</v>
      </c>
      <c r="H65" s="134">
        <f>SUM(G36:J36)</f>
        <v>0</v>
      </c>
      <c r="I65" s="134">
        <f>SUM(G37:J37)</f>
        <v>7507.078000000002</v>
      </c>
      <c r="J65" s="144"/>
      <c r="K65" s="104"/>
    </row>
    <row r="66" spans="1:11" ht="30" customHeight="1">
      <c r="A66" s="127"/>
      <c r="B66" s="128"/>
      <c r="C66" s="103"/>
      <c r="D66" s="111" t="s">
        <v>178</v>
      </c>
      <c r="E66" s="95" t="s">
        <v>151</v>
      </c>
      <c r="F66" s="132">
        <f>SUM(G66:J66)</f>
        <v>0</v>
      </c>
      <c r="G66" s="136"/>
      <c r="H66" s="136"/>
      <c r="I66" s="136"/>
      <c r="J66" s="137"/>
      <c r="K66" s="104"/>
    </row>
    <row r="67" spans="1:11" ht="9" customHeight="1">
      <c r="A67" s="127"/>
      <c r="B67" s="128"/>
      <c r="C67" s="103"/>
      <c r="D67" s="215"/>
      <c r="E67" s="216"/>
      <c r="F67" s="217"/>
      <c r="G67" s="218"/>
      <c r="H67" s="218"/>
      <c r="I67" s="218"/>
      <c r="J67" s="221"/>
      <c r="K67" s="104"/>
    </row>
    <row r="68" spans="1:11" ht="30" customHeight="1">
      <c r="A68" s="127"/>
      <c r="B68" s="128"/>
      <c r="C68" s="103"/>
      <c r="D68" s="111" t="s">
        <v>179</v>
      </c>
      <c r="E68" s="95" t="s">
        <v>153</v>
      </c>
      <c r="F68" s="132">
        <f aca="true" t="shared" si="1" ref="F68:F74">SUM(G68:J68)</f>
        <v>2296.899</v>
      </c>
      <c r="G68" s="134">
        <f>SUM(G69:G70)</f>
        <v>1189.469</v>
      </c>
      <c r="H68" s="134">
        <f>SUM(H69:H70)</f>
        <v>0</v>
      </c>
      <c r="I68" s="134">
        <f>SUM(I69:I70)</f>
        <v>1075.887</v>
      </c>
      <c r="J68" s="135">
        <f>SUM(J69:J70)</f>
        <v>31.543</v>
      </c>
      <c r="K68" s="104"/>
    </row>
    <row r="69" spans="1:11" ht="24" customHeight="1">
      <c r="A69" s="127"/>
      <c r="B69" s="128"/>
      <c r="C69" s="103"/>
      <c r="D69" s="111" t="s">
        <v>182</v>
      </c>
      <c r="E69" s="94" t="s">
        <v>154</v>
      </c>
      <c r="F69" s="132">
        <f t="shared" si="1"/>
        <v>0</v>
      </c>
      <c r="G69" s="136"/>
      <c r="H69" s="136"/>
      <c r="I69" s="136"/>
      <c r="J69" s="137"/>
      <c r="K69" s="104"/>
    </row>
    <row r="70" spans="1:11" ht="24" customHeight="1">
      <c r="A70" s="127"/>
      <c r="B70" s="128"/>
      <c r="C70" s="103"/>
      <c r="D70" s="111" t="s">
        <v>240</v>
      </c>
      <c r="E70" s="96" t="s">
        <v>155</v>
      </c>
      <c r="F70" s="132">
        <f t="shared" si="1"/>
        <v>2296.899</v>
      </c>
      <c r="G70" s="136">
        <v>1189.469</v>
      </c>
      <c r="H70" s="136"/>
      <c r="I70" s="136">
        <v>1075.887</v>
      </c>
      <c r="J70" s="137">
        <v>31.543</v>
      </c>
      <c r="K70" s="104"/>
    </row>
    <row r="71" spans="1:11" ht="9" customHeight="1">
      <c r="A71" s="127"/>
      <c r="B71" s="128"/>
      <c r="C71" s="103"/>
      <c r="D71" s="215"/>
      <c r="E71" s="216"/>
      <c r="F71" s="217"/>
      <c r="G71" s="218"/>
      <c r="H71" s="218"/>
      <c r="I71" s="218"/>
      <c r="J71" s="221"/>
      <c r="K71" s="104"/>
    </row>
    <row r="72" spans="1:11" ht="30" customHeight="1">
      <c r="A72" s="127"/>
      <c r="B72" s="128"/>
      <c r="C72" s="103"/>
      <c r="D72" s="111" t="s">
        <v>180</v>
      </c>
      <c r="E72" s="95" t="s">
        <v>156</v>
      </c>
      <c r="F72" s="132">
        <f t="shared" si="1"/>
        <v>0</v>
      </c>
      <c r="G72" s="136"/>
      <c r="H72" s="136"/>
      <c r="I72" s="136"/>
      <c r="J72" s="137"/>
      <c r="K72" s="104"/>
    </row>
    <row r="73" spans="1:11" ht="30" customHeight="1">
      <c r="A73" s="127"/>
      <c r="B73" s="128"/>
      <c r="C73" s="103"/>
      <c r="D73" s="111" t="s">
        <v>181</v>
      </c>
      <c r="E73" s="95" t="s">
        <v>157</v>
      </c>
      <c r="F73" s="132">
        <f t="shared" si="1"/>
        <v>0</v>
      </c>
      <c r="G73" s="136"/>
      <c r="H73" s="136"/>
      <c r="I73" s="136"/>
      <c r="J73" s="137"/>
      <c r="K73" s="104"/>
    </row>
    <row r="74" spans="1:11" ht="30" customHeight="1" thickBot="1">
      <c r="A74" s="127"/>
      <c r="B74" s="128"/>
      <c r="C74" s="103"/>
      <c r="D74" s="147" t="s">
        <v>183</v>
      </c>
      <c r="E74" s="145" t="s">
        <v>2</v>
      </c>
      <c r="F74" s="226">
        <f t="shared" si="1"/>
        <v>3.076650045841234E-12</v>
      </c>
      <c r="G74" s="227">
        <f>G18-G39-G65-G66-G68+G72-G73</f>
        <v>0</v>
      </c>
      <c r="H74" s="227">
        <f>H18+H34-H39-H65-H66-H68+H72-H73</f>
        <v>0</v>
      </c>
      <c r="I74" s="227">
        <f>I18+I34-I39-I65-I66-I68+I72-I73</f>
        <v>-2.2737367544323206E-13</v>
      </c>
      <c r="J74" s="228">
        <f>J18+J34-J39-J66-J68+J72-J73</f>
        <v>3.304023721284466E-12</v>
      </c>
      <c r="K74" s="104"/>
    </row>
    <row r="75" spans="1:11" ht="18" customHeight="1" thickBot="1">
      <c r="A75" s="127"/>
      <c r="B75" s="128"/>
      <c r="C75" s="103"/>
      <c r="D75" s="278" t="s">
        <v>158</v>
      </c>
      <c r="E75" s="279"/>
      <c r="F75" s="279"/>
      <c r="G75" s="279"/>
      <c r="H75" s="279"/>
      <c r="I75" s="279"/>
      <c r="J75" s="280"/>
      <c r="K75" s="104"/>
    </row>
    <row r="76" spans="1:11" ht="30" customHeight="1">
      <c r="A76" s="127"/>
      <c r="B76" s="128"/>
      <c r="C76" s="103"/>
      <c r="D76" s="140" t="s">
        <v>138</v>
      </c>
      <c r="E76" s="146" t="s">
        <v>143</v>
      </c>
      <c r="F76" s="142">
        <f>SUM(G76:J76)</f>
        <v>33.08043833017078</v>
      </c>
      <c r="G76" s="143">
        <f>SUM(G77,G78,G88,G91)</f>
        <v>16.490347248576853</v>
      </c>
      <c r="H76" s="143">
        <f>SUM(H77,H78,H88,H91)</f>
        <v>0</v>
      </c>
      <c r="I76" s="143">
        <f>SUM(I77,I78,I88,I91)</f>
        <v>16.59009108159393</v>
      </c>
      <c r="J76" s="184">
        <f>SUM(J77,J78,J88,J91)</f>
        <v>0</v>
      </c>
      <c r="K76" s="104"/>
    </row>
    <row r="77" spans="1:11" ht="24" customHeight="1">
      <c r="A77" s="127"/>
      <c r="B77" s="128"/>
      <c r="C77" s="103"/>
      <c r="D77" s="111" t="s">
        <v>166</v>
      </c>
      <c r="E77" s="94" t="s">
        <v>159</v>
      </c>
      <c r="F77" s="132">
        <f>SUM(G77:J77)</f>
        <v>0</v>
      </c>
      <c r="G77" s="136"/>
      <c r="H77" s="136"/>
      <c r="I77" s="136"/>
      <c r="J77" s="137"/>
      <c r="K77" s="104"/>
    </row>
    <row r="78" spans="1:11" ht="24" customHeight="1">
      <c r="A78" s="127"/>
      <c r="B78" s="128"/>
      <c r="C78" s="103"/>
      <c r="D78" s="111" t="s">
        <v>167</v>
      </c>
      <c r="E78" s="94" t="s">
        <v>145</v>
      </c>
      <c r="F78" s="132">
        <f>SUM(G78:J78)</f>
        <v>33.08043833017078</v>
      </c>
      <c r="G78" s="132">
        <f>SUM(G79:G87)</f>
        <v>16.490347248576853</v>
      </c>
      <c r="H78" s="132">
        <f>SUM(H79:H87)</f>
        <v>0</v>
      </c>
      <c r="I78" s="132">
        <f>SUM(I79:I87)</f>
        <v>16.59009108159393</v>
      </c>
      <c r="J78" s="135">
        <f>SUM(J79:J87)</f>
        <v>0</v>
      </c>
      <c r="K78" s="104"/>
    </row>
    <row r="79" spans="1:11" s="182" customFormat="1" ht="15" customHeight="1" hidden="1">
      <c r="A79" s="157"/>
      <c r="B79" s="129"/>
      <c r="C79" s="158"/>
      <c r="D79" s="164" t="s">
        <v>189</v>
      </c>
      <c r="E79" s="160"/>
      <c r="F79" s="160"/>
      <c r="G79" s="160"/>
      <c r="H79" s="160"/>
      <c r="I79" s="160"/>
      <c r="J79" s="165"/>
      <c r="K79" s="159"/>
    </row>
    <row r="80" spans="1:11" s="182" customFormat="1" ht="15" customHeight="1">
      <c r="A80" s="157"/>
      <c r="B80" s="129"/>
      <c r="C80" s="240" t="s">
        <v>834</v>
      </c>
      <c r="D80" s="111" t="s">
        <v>835</v>
      </c>
      <c r="E80" s="241" t="str">
        <f>IF('46 - передача'!$E$22="","",'46 - передача'!$E$22)</f>
        <v>АО "Россети Тюмень"</v>
      </c>
      <c r="F80" s="132">
        <f aca="true" t="shared" si="2" ref="F80:F86">SUM(G80:J80)</f>
        <v>21.426973434535107</v>
      </c>
      <c r="G80" s="136">
        <f>G22/17/31</f>
        <v>14.19340796963947</v>
      </c>
      <c r="H80" s="136"/>
      <c r="I80" s="136">
        <f aca="true" t="shared" si="3" ref="I80:I86">I22/17/31</f>
        <v>7.233565464895635</v>
      </c>
      <c r="J80" s="137"/>
      <c r="K80" s="159"/>
    </row>
    <row r="81" spans="1:11" s="182" customFormat="1" ht="15" customHeight="1">
      <c r="A81" s="157"/>
      <c r="B81" s="129"/>
      <c r="C81" s="240" t="s">
        <v>834</v>
      </c>
      <c r="D81" s="111" t="s">
        <v>836</v>
      </c>
      <c r="E81" s="241" t="str">
        <f>IF('46 - передача'!$E$23="","",'46 - передача'!$E$23)</f>
        <v>ООО "Агентство Интеллект-Сервис"</v>
      </c>
      <c r="F81" s="132">
        <f t="shared" si="2"/>
        <v>1.1540948766603414</v>
      </c>
      <c r="G81" s="136">
        <f>G23/17/31</f>
        <v>1.0308254269449715</v>
      </c>
      <c r="H81" s="136"/>
      <c r="I81" s="136">
        <f t="shared" si="3"/>
        <v>0.12326944971537</v>
      </c>
      <c r="J81" s="137"/>
      <c r="K81" s="159"/>
    </row>
    <row r="82" spans="1:11" s="182" customFormat="1" ht="15" customHeight="1">
      <c r="A82" s="157"/>
      <c r="B82" s="129"/>
      <c r="C82" s="240" t="s">
        <v>834</v>
      </c>
      <c r="D82" s="111" t="s">
        <v>837</v>
      </c>
      <c r="E82" s="241" t="str">
        <f>IF('46 - передача'!$E$24="","",'46 - передача'!$E$24)</f>
        <v>филиал ОАО "РЖД"- Свердловская ж.д. (Тюменская дистанция)</v>
      </c>
      <c r="F82" s="132">
        <f t="shared" si="2"/>
        <v>1.649975332068311</v>
      </c>
      <c r="G82" s="136">
        <f>G24/17/31</f>
        <v>1.2661138519924098</v>
      </c>
      <c r="H82" s="136"/>
      <c r="I82" s="136">
        <f t="shared" si="3"/>
        <v>0.3838614800759013</v>
      </c>
      <c r="J82" s="137"/>
      <c r="K82" s="159"/>
    </row>
    <row r="83" spans="1:11" s="182" customFormat="1" ht="15" customHeight="1">
      <c r="A83" s="157"/>
      <c r="B83" s="129"/>
      <c r="C83" s="240" t="s">
        <v>834</v>
      </c>
      <c r="D83" s="111" t="s">
        <v>838</v>
      </c>
      <c r="E83" s="241" t="str">
        <f>IF('46 - передача'!$E$25="","",'46 - передача'!$E$25)</f>
        <v>АО "СУЭНКО"</v>
      </c>
      <c r="F83" s="132">
        <f t="shared" si="2"/>
        <v>6.445825426944971</v>
      </c>
      <c r="G83" s="136"/>
      <c r="H83" s="136"/>
      <c r="I83" s="136">
        <f t="shared" si="3"/>
        <v>6.445825426944971</v>
      </c>
      <c r="J83" s="137"/>
      <c r="K83" s="159"/>
    </row>
    <row r="84" spans="1:11" s="182" customFormat="1" ht="15" customHeight="1">
      <c r="A84" s="157"/>
      <c r="B84" s="129"/>
      <c r="C84" s="240" t="s">
        <v>834</v>
      </c>
      <c r="D84" s="111" t="s">
        <v>839</v>
      </c>
      <c r="E84" s="241" t="str">
        <f>IF('46 - передача'!$E$26="","",'46 - передача'!$E$26)</f>
        <v>ООО "ДСК-Энерго"</v>
      </c>
      <c r="F84" s="132">
        <f t="shared" si="2"/>
        <v>1.483123339658444</v>
      </c>
      <c r="G84" s="136"/>
      <c r="H84" s="136"/>
      <c r="I84" s="136">
        <f t="shared" si="3"/>
        <v>1.483123339658444</v>
      </c>
      <c r="J84" s="137"/>
      <c r="K84" s="159"/>
    </row>
    <row r="85" spans="1:11" s="182" customFormat="1" ht="15" customHeight="1">
      <c r="A85" s="157"/>
      <c r="B85" s="129"/>
      <c r="C85" s="240" t="s">
        <v>834</v>
      </c>
      <c r="D85" s="111" t="s">
        <v>840</v>
      </c>
      <c r="E85" s="241" t="str">
        <f>IF('46 - передача'!$E$27="","",'46 - передача'!$E$27)</f>
        <v>ООО "ЭЛЕКОНТ"</v>
      </c>
      <c r="F85" s="132">
        <f t="shared" si="2"/>
        <v>0.27921062618595827</v>
      </c>
      <c r="G85" s="136"/>
      <c r="H85" s="136"/>
      <c r="I85" s="136">
        <f t="shared" si="3"/>
        <v>0.27921062618595827</v>
      </c>
      <c r="J85" s="137"/>
      <c r="K85" s="159"/>
    </row>
    <row r="86" spans="1:11" s="182" customFormat="1" ht="15" customHeight="1">
      <c r="A86" s="157"/>
      <c r="B86" s="129"/>
      <c r="C86" s="240" t="s">
        <v>834</v>
      </c>
      <c r="D86" s="111" t="s">
        <v>841</v>
      </c>
      <c r="E86" s="241" t="str">
        <f>IF('46 - передача'!$E$28="","",'46 - передача'!$E$28)</f>
        <v>АО "НордЭнерджиСистемс"</v>
      </c>
      <c r="F86" s="132">
        <f t="shared" si="2"/>
        <v>0.6412352941176471</v>
      </c>
      <c r="G86" s="136"/>
      <c r="H86" s="136"/>
      <c r="I86" s="136">
        <f t="shared" si="3"/>
        <v>0.6412352941176471</v>
      </c>
      <c r="J86" s="137"/>
      <c r="K86" s="159"/>
    </row>
    <row r="87" spans="1:11" s="182" customFormat="1" ht="15" customHeight="1">
      <c r="A87" s="157"/>
      <c r="B87" s="129"/>
      <c r="C87" s="158"/>
      <c r="D87" s="166"/>
      <c r="E87" s="219" t="s">
        <v>196</v>
      </c>
      <c r="F87" s="162"/>
      <c r="G87" s="162"/>
      <c r="H87" s="162"/>
      <c r="I87" s="162"/>
      <c r="J87" s="167"/>
      <c r="K87" s="159"/>
    </row>
    <row r="88" spans="1:11" ht="24" customHeight="1">
      <c r="A88" s="127"/>
      <c r="B88" s="128"/>
      <c r="C88" s="103"/>
      <c r="D88" s="111" t="s">
        <v>168</v>
      </c>
      <c r="E88" s="94" t="s">
        <v>146</v>
      </c>
      <c r="F88" s="132">
        <f>SUM(G88:J88)</f>
        <v>0</v>
      </c>
      <c r="G88" s="132">
        <f>SUM(G89:G90)</f>
        <v>0</v>
      </c>
      <c r="H88" s="132">
        <f>SUM(H89:H90)</f>
        <v>0</v>
      </c>
      <c r="I88" s="132">
        <f>SUM(I89:I90)</f>
        <v>0</v>
      </c>
      <c r="J88" s="135">
        <f>SUM(J89:J90)</f>
        <v>0</v>
      </c>
      <c r="K88" s="104"/>
    </row>
    <row r="89" spans="1:11" s="182" customFormat="1" ht="15" customHeight="1" hidden="1">
      <c r="A89" s="157"/>
      <c r="B89" s="129"/>
      <c r="C89" s="158"/>
      <c r="D89" s="164" t="s">
        <v>190</v>
      </c>
      <c r="E89" s="160"/>
      <c r="F89" s="160"/>
      <c r="G89" s="160"/>
      <c r="H89" s="160"/>
      <c r="I89" s="160"/>
      <c r="J89" s="165"/>
      <c r="K89" s="159"/>
    </row>
    <row r="90" spans="1:11" s="182" customFormat="1" ht="15" customHeight="1">
      <c r="A90" s="157"/>
      <c r="B90" s="129"/>
      <c r="C90" s="158"/>
      <c r="D90" s="166"/>
      <c r="E90" s="219" t="s">
        <v>195</v>
      </c>
      <c r="F90" s="162"/>
      <c r="G90" s="162"/>
      <c r="H90" s="162"/>
      <c r="I90" s="162"/>
      <c r="J90" s="167"/>
      <c r="K90" s="159"/>
    </row>
    <row r="91" spans="1:11" ht="24" customHeight="1">
      <c r="A91" s="127"/>
      <c r="B91" s="128"/>
      <c r="C91" s="103"/>
      <c r="D91" s="111" t="s">
        <v>249</v>
      </c>
      <c r="E91" s="94" t="s">
        <v>250</v>
      </c>
      <c r="F91" s="132">
        <f>SUM(G91:J91)</f>
        <v>0</v>
      </c>
      <c r="G91" s="136"/>
      <c r="H91" s="136"/>
      <c r="I91" s="136"/>
      <c r="J91" s="137"/>
      <c r="K91" s="104"/>
    </row>
    <row r="92" spans="1:11" ht="30" customHeight="1">
      <c r="A92" s="127"/>
      <c r="B92" s="128"/>
      <c r="C92" s="103"/>
      <c r="D92" s="111" t="s">
        <v>137</v>
      </c>
      <c r="E92" s="95" t="s">
        <v>147</v>
      </c>
      <c r="F92" s="132">
        <f>SUM(H92:J92)</f>
        <v>27.3807191650854</v>
      </c>
      <c r="G92" s="155"/>
      <c r="H92" s="134">
        <f>H93</f>
        <v>0</v>
      </c>
      <c r="I92" s="134">
        <f>I93+I94</f>
        <v>13.135789373814045</v>
      </c>
      <c r="J92" s="135">
        <f>J93+J94+J95</f>
        <v>14.244929791271353</v>
      </c>
      <c r="K92" s="104"/>
    </row>
    <row r="93" spans="1:11" ht="24" customHeight="1">
      <c r="A93" s="127"/>
      <c r="B93" s="128"/>
      <c r="C93" s="103"/>
      <c r="D93" s="111" t="s">
        <v>169</v>
      </c>
      <c r="E93" s="94" t="s">
        <v>0</v>
      </c>
      <c r="F93" s="132">
        <f>SUM(H93:J93)</f>
        <v>13.135789373814045</v>
      </c>
      <c r="G93" s="155"/>
      <c r="H93" s="136"/>
      <c r="I93" s="136">
        <v>13.135789373814045</v>
      </c>
      <c r="J93" s="137"/>
      <c r="K93" s="104"/>
    </row>
    <row r="94" spans="1:11" ht="24" customHeight="1">
      <c r="A94" s="127"/>
      <c r="B94" s="128"/>
      <c r="C94" s="103"/>
      <c r="D94" s="111" t="s">
        <v>170</v>
      </c>
      <c r="E94" s="94" t="s">
        <v>164</v>
      </c>
      <c r="F94" s="132">
        <f>SUM(I94:J94)</f>
        <v>0</v>
      </c>
      <c r="G94" s="155"/>
      <c r="H94" s="155"/>
      <c r="I94" s="136"/>
      <c r="J94" s="137"/>
      <c r="K94" s="104"/>
    </row>
    <row r="95" spans="1:11" ht="24" customHeight="1">
      <c r="A95" s="127"/>
      <c r="B95" s="128"/>
      <c r="C95" s="103"/>
      <c r="D95" s="111" t="s">
        <v>171</v>
      </c>
      <c r="E95" s="94" t="s">
        <v>165</v>
      </c>
      <c r="F95" s="132">
        <f>SUM(J95)</f>
        <v>14.244929791271353</v>
      </c>
      <c r="G95" s="155"/>
      <c r="H95" s="155"/>
      <c r="I95" s="155"/>
      <c r="J95" s="137">
        <v>14.244929791271353</v>
      </c>
      <c r="K95" s="104"/>
    </row>
    <row r="96" spans="1:11" ht="9" customHeight="1">
      <c r="A96" s="127"/>
      <c r="B96" s="128"/>
      <c r="C96" s="103"/>
      <c r="D96" s="215"/>
      <c r="E96" s="216"/>
      <c r="F96" s="217"/>
      <c r="G96" s="218"/>
      <c r="H96" s="218"/>
      <c r="I96" s="218"/>
      <c r="J96" s="221"/>
      <c r="K96" s="104"/>
    </row>
    <row r="97" spans="1:11" ht="30" customHeight="1">
      <c r="A97" s="127"/>
      <c r="B97" s="128"/>
      <c r="C97" s="103"/>
      <c r="D97" s="111" t="s">
        <v>172</v>
      </c>
      <c r="E97" s="95" t="s">
        <v>148</v>
      </c>
      <c r="F97" s="132">
        <f>SUM(G97:J97)</f>
        <v>28.721996204933582</v>
      </c>
      <c r="G97" s="134">
        <f>SUM(G98,G106,G114,G117,G120)</f>
        <v>1.0975009487666034</v>
      </c>
      <c r="H97" s="134">
        <f>SUM(H98,H106,H114,H117,H120)</f>
        <v>0</v>
      </c>
      <c r="I97" s="134">
        <f>SUM(I98,I106,I114,I117,I120)</f>
        <v>13.439419354838709</v>
      </c>
      <c r="J97" s="135">
        <f>SUM(J98,J106,J114,J117,J120)</f>
        <v>14.185075901328272</v>
      </c>
      <c r="K97" s="104"/>
    </row>
    <row r="98" spans="1:11" ht="24" customHeight="1">
      <c r="A98" s="127"/>
      <c r="B98" s="128"/>
      <c r="C98" s="103"/>
      <c r="D98" s="111" t="s">
        <v>173</v>
      </c>
      <c r="E98" s="94" t="s">
        <v>238</v>
      </c>
      <c r="F98" s="132">
        <f>SUM(G98:J98)</f>
        <v>21.909546489563567</v>
      </c>
      <c r="G98" s="132">
        <f>SUM(G99:G105)</f>
        <v>1.0975009487666034</v>
      </c>
      <c r="H98" s="132">
        <f>SUM(H99:H105)</f>
        <v>0</v>
      </c>
      <c r="I98" s="132">
        <f>SUM(I99:I105)</f>
        <v>6.62696963946869</v>
      </c>
      <c r="J98" s="135">
        <f>SUM(J99:J105)</f>
        <v>14.185075901328272</v>
      </c>
      <c r="K98" s="104"/>
    </row>
    <row r="99" spans="1:11" s="182" customFormat="1" ht="15" customHeight="1" hidden="1">
      <c r="A99" s="157"/>
      <c r="B99" s="129"/>
      <c r="C99" s="158"/>
      <c r="D99" s="164" t="s">
        <v>191</v>
      </c>
      <c r="E99" s="160"/>
      <c r="F99" s="160"/>
      <c r="G99" s="160"/>
      <c r="H99" s="160"/>
      <c r="I99" s="160"/>
      <c r="J99" s="165"/>
      <c r="K99" s="159"/>
    </row>
    <row r="100" spans="1:11" s="182" customFormat="1" ht="15" customHeight="1">
      <c r="A100" s="157"/>
      <c r="B100" s="129"/>
      <c r="C100" s="240" t="s">
        <v>834</v>
      </c>
      <c r="D100" s="111" t="s">
        <v>842</v>
      </c>
      <c r="E100" s="241" t="str">
        <f>IF('46 - передача'!$E$42="","",'46 - передача'!$E$42)</f>
        <v>АО "Газпром энергосбыт Тюмень"</v>
      </c>
      <c r="F100" s="132">
        <f>SUM(G100:J100)</f>
        <v>17.23760910815939</v>
      </c>
      <c r="G100" s="136">
        <v>1.0975009487666034</v>
      </c>
      <c r="H100" s="136"/>
      <c r="I100" s="136">
        <v>4.480552182163187</v>
      </c>
      <c r="J100" s="137">
        <v>11.6595559772296</v>
      </c>
      <c r="K100" s="159"/>
    </row>
    <row r="101" spans="1:11" s="182" customFormat="1" ht="15" customHeight="1">
      <c r="A101" s="157"/>
      <c r="B101" s="129"/>
      <c r="C101" s="240" t="s">
        <v>834</v>
      </c>
      <c r="D101" s="111" t="s">
        <v>843</v>
      </c>
      <c r="E101" s="241" t="str">
        <f>IF('46 - передача'!$E$43="","",'46 - передача'!$E$43)</f>
        <v>АО "Энергосбытовая компания "Восток"</v>
      </c>
      <c r="F101" s="132">
        <f>SUM(G101:J101)</f>
        <v>4.14741366223909</v>
      </c>
      <c r="G101" s="136"/>
      <c r="H101" s="136"/>
      <c r="I101" s="136">
        <v>1.8904971537001898</v>
      </c>
      <c r="J101" s="137">
        <v>2.2569165085389</v>
      </c>
      <c r="K101" s="159"/>
    </row>
    <row r="102" spans="1:11" s="182" customFormat="1" ht="15" customHeight="1">
      <c r="A102" s="157"/>
      <c r="B102" s="129"/>
      <c r="C102" s="240" t="s">
        <v>834</v>
      </c>
      <c r="D102" s="111" t="s">
        <v>844</v>
      </c>
      <c r="E102" s="241" t="str">
        <f>IF('46 - передача'!$E$44="","",'46 - передача'!$E$44)</f>
        <v>ООО "МагнитЭнерго"</v>
      </c>
      <c r="F102" s="132">
        <f>SUM(G102:J102)</f>
        <v>0.13238140417457306</v>
      </c>
      <c r="G102" s="136"/>
      <c r="H102" s="136"/>
      <c r="I102" s="136">
        <v>0.019047438330170776</v>
      </c>
      <c r="J102" s="137">
        <v>0.11333396584440228</v>
      </c>
      <c r="K102" s="159"/>
    </row>
    <row r="103" spans="1:11" s="182" customFormat="1" ht="15" customHeight="1">
      <c r="A103" s="157"/>
      <c r="B103" s="129"/>
      <c r="C103" s="240" t="s">
        <v>834</v>
      </c>
      <c r="D103" s="111" t="s">
        <v>845</v>
      </c>
      <c r="E103" s="241" t="str">
        <f>IF('46 - передача'!$E$45="","",'46 - передача'!$E$45)</f>
        <v>ООО "РН-Энерго"</v>
      </c>
      <c r="F103" s="132">
        <f>SUM(G103:J103)</f>
        <v>0.006252371916508539</v>
      </c>
      <c r="G103" s="136"/>
      <c r="H103" s="136"/>
      <c r="I103" s="136">
        <v>0.006252371916508539</v>
      </c>
      <c r="J103" s="137"/>
      <c r="K103" s="159"/>
    </row>
    <row r="104" spans="1:11" s="182" customFormat="1" ht="15" customHeight="1">
      <c r="A104" s="157"/>
      <c r="B104" s="129"/>
      <c r="C104" s="240" t="s">
        <v>834</v>
      </c>
      <c r="D104" s="111" t="s">
        <v>846</v>
      </c>
      <c r="E104" s="241" t="str">
        <f>IF('46 - передача'!$E$46="","",'46 - передача'!$E$46)</f>
        <v>ООО "Энергокомплекс"</v>
      </c>
      <c r="F104" s="132">
        <f>SUM(G104:J104)</f>
        <v>0.3858899430740038</v>
      </c>
      <c r="G104" s="136"/>
      <c r="H104" s="136"/>
      <c r="I104" s="136">
        <v>0.2306204933586338</v>
      </c>
      <c r="J104" s="137">
        <v>0.15526944971537002</v>
      </c>
      <c r="K104" s="159"/>
    </row>
    <row r="105" spans="1:11" s="182" customFormat="1" ht="15" customHeight="1">
      <c r="A105" s="157"/>
      <c r="B105" s="129"/>
      <c r="C105" s="158"/>
      <c r="D105" s="166"/>
      <c r="E105" s="219" t="s">
        <v>197</v>
      </c>
      <c r="F105" s="162"/>
      <c r="G105" s="162"/>
      <c r="H105" s="162"/>
      <c r="I105" s="162"/>
      <c r="J105" s="167"/>
      <c r="K105" s="159"/>
    </row>
    <row r="106" spans="1:11" ht="24" customHeight="1">
      <c r="A106" s="127"/>
      <c r="B106" s="128"/>
      <c r="C106" s="103"/>
      <c r="D106" s="111" t="s">
        <v>174</v>
      </c>
      <c r="E106" s="94" t="s">
        <v>149</v>
      </c>
      <c r="F106" s="132">
        <f>SUM(G106:J106)</f>
        <v>6.812449715370019</v>
      </c>
      <c r="G106" s="132">
        <f>SUM(G107:G113)</f>
        <v>0</v>
      </c>
      <c r="H106" s="132">
        <f>SUM(H107:H113)</f>
        <v>0</v>
      </c>
      <c r="I106" s="132">
        <f>SUM(I107:I113)</f>
        <v>6.812449715370019</v>
      </c>
      <c r="J106" s="135">
        <f>SUM(J107:J113)</f>
        <v>0</v>
      </c>
      <c r="K106" s="104"/>
    </row>
    <row r="107" spans="1:11" s="182" customFormat="1" ht="15" customHeight="1" hidden="1">
      <c r="A107" s="157"/>
      <c r="B107" s="129"/>
      <c r="C107" s="158"/>
      <c r="D107" s="164" t="s">
        <v>192</v>
      </c>
      <c r="E107" s="160"/>
      <c r="F107" s="160"/>
      <c r="G107" s="160"/>
      <c r="H107" s="160"/>
      <c r="I107" s="160"/>
      <c r="J107" s="165"/>
      <c r="K107" s="159"/>
    </row>
    <row r="108" spans="1:11" s="182" customFormat="1" ht="15" customHeight="1">
      <c r="A108" s="157"/>
      <c r="B108" s="129"/>
      <c r="C108" s="240" t="s">
        <v>834</v>
      </c>
      <c r="D108" s="111" t="s">
        <v>847</v>
      </c>
      <c r="E108" s="241" t="str">
        <f>IF('46 - передача'!$E$50="","",'46 - передача'!$E$50)</f>
        <v>ООО "ЭЛЕКОНТ"</v>
      </c>
      <c r="F108" s="132">
        <f>SUM(G108:J108)</f>
        <v>0.08406831119544593</v>
      </c>
      <c r="G108" s="136"/>
      <c r="H108" s="136"/>
      <c r="I108" s="136">
        <v>0.08406831119544593</v>
      </c>
      <c r="J108" s="137"/>
      <c r="K108" s="159"/>
    </row>
    <row r="109" spans="1:11" s="182" customFormat="1" ht="15" customHeight="1">
      <c r="A109" s="157"/>
      <c r="B109" s="129"/>
      <c r="C109" s="240" t="s">
        <v>834</v>
      </c>
      <c r="D109" s="111" t="s">
        <v>848</v>
      </c>
      <c r="E109" s="241" t="str">
        <f>IF('46 - передача'!$E$51="","",'46 - передача'!$E$51)</f>
        <v>ООО "Агентство Интеллект-Сервис"</v>
      </c>
      <c r="F109" s="132">
        <f>SUM(G109:J109)</f>
        <v>0.668629981024668</v>
      </c>
      <c r="G109" s="136"/>
      <c r="H109" s="136"/>
      <c r="I109" s="136">
        <v>0.668629981024668</v>
      </c>
      <c r="J109" s="137"/>
      <c r="K109" s="159"/>
    </row>
    <row r="110" spans="1:11" s="182" customFormat="1" ht="15" customHeight="1">
      <c r="A110" s="157"/>
      <c r="B110" s="129"/>
      <c r="C110" s="240" t="s">
        <v>834</v>
      </c>
      <c r="D110" s="111" t="s">
        <v>849</v>
      </c>
      <c r="E110" s="241" t="str">
        <f>IF('46 - передача'!$E$52="","",'46 - передача'!$E$52)</f>
        <v>АО "НордЭнерджиСистемс"</v>
      </c>
      <c r="F110" s="132">
        <f>SUM(G110:J110)</f>
        <v>0.16277419354838707</v>
      </c>
      <c r="G110" s="136"/>
      <c r="H110" s="136"/>
      <c r="I110" s="136">
        <v>0.16277419354838707</v>
      </c>
      <c r="J110" s="137"/>
      <c r="K110" s="159"/>
    </row>
    <row r="111" spans="1:11" s="182" customFormat="1" ht="15" customHeight="1">
      <c r="A111" s="157"/>
      <c r="B111" s="129"/>
      <c r="C111" s="240" t="s">
        <v>834</v>
      </c>
      <c r="D111" s="111" t="s">
        <v>850</v>
      </c>
      <c r="E111" s="241" t="str">
        <f>IF('46 - передача'!$E$53="","",'46 - передача'!$E$53)</f>
        <v>АО "Россети Тюмень"</v>
      </c>
      <c r="F111" s="132">
        <f>SUM(G111:J111)</f>
        <v>0.16379886148007589</v>
      </c>
      <c r="G111" s="136"/>
      <c r="H111" s="136"/>
      <c r="I111" s="136">
        <v>0.16379886148007589</v>
      </c>
      <c r="J111" s="137"/>
      <c r="K111" s="159"/>
    </row>
    <row r="112" spans="1:11" s="182" customFormat="1" ht="15" customHeight="1">
      <c r="A112" s="157"/>
      <c r="B112" s="129"/>
      <c r="C112" s="240" t="s">
        <v>834</v>
      </c>
      <c r="D112" s="111" t="s">
        <v>851</v>
      </c>
      <c r="E112" s="241" t="str">
        <f>IF('46 - передача'!$E$54="","",'46 - передача'!$E$54)</f>
        <v>АО "СУЭНКО"</v>
      </c>
      <c r="F112" s="132">
        <f>SUM(G112:J112)</f>
        <v>5.733178368121442</v>
      </c>
      <c r="G112" s="136"/>
      <c r="H112" s="136"/>
      <c r="I112" s="136">
        <v>5.733178368121442</v>
      </c>
      <c r="J112" s="137"/>
      <c r="K112" s="159"/>
    </row>
    <row r="113" spans="1:11" s="182" customFormat="1" ht="15" customHeight="1">
      <c r="A113" s="157"/>
      <c r="B113" s="129"/>
      <c r="C113" s="158"/>
      <c r="D113" s="166"/>
      <c r="E113" s="219" t="s">
        <v>196</v>
      </c>
      <c r="F113" s="162"/>
      <c r="G113" s="162"/>
      <c r="H113" s="162"/>
      <c r="I113" s="162"/>
      <c r="J113" s="167"/>
      <c r="K113" s="159"/>
    </row>
    <row r="114" spans="1:11" ht="24" customHeight="1">
      <c r="A114" s="127"/>
      <c r="B114" s="128"/>
      <c r="C114" s="103"/>
      <c r="D114" s="111" t="s">
        <v>175</v>
      </c>
      <c r="E114" s="94" t="s">
        <v>150</v>
      </c>
      <c r="F114" s="132">
        <f>SUM(G114:J114)</f>
        <v>0</v>
      </c>
      <c r="G114" s="132">
        <f>SUM(G115:G116)</f>
        <v>0</v>
      </c>
      <c r="H114" s="132">
        <f>SUM(H115:H116)</f>
        <v>0</v>
      </c>
      <c r="I114" s="132">
        <f>SUM(I115:I116)</f>
        <v>0</v>
      </c>
      <c r="J114" s="135">
        <f>SUM(J115:J116)</f>
        <v>0</v>
      </c>
      <c r="K114" s="104"/>
    </row>
    <row r="115" spans="1:11" s="182" customFormat="1" ht="15" customHeight="1" hidden="1">
      <c r="A115" s="157"/>
      <c r="B115" s="129"/>
      <c r="C115" s="158"/>
      <c r="D115" s="164" t="s">
        <v>193</v>
      </c>
      <c r="E115" s="160"/>
      <c r="F115" s="160"/>
      <c r="G115" s="160"/>
      <c r="H115" s="160"/>
      <c r="I115" s="160"/>
      <c r="J115" s="165"/>
      <c r="K115" s="159"/>
    </row>
    <row r="116" spans="1:11" s="182" customFormat="1" ht="15" customHeight="1">
      <c r="A116" s="157"/>
      <c r="B116" s="129"/>
      <c r="C116" s="158"/>
      <c r="D116" s="166"/>
      <c r="E116" s="219" t="s">
        <v>195</v>
      </c>
      <c r="F116" s="162"/>
      <c r="G116" s="162"/>
      <c r="H116" s="162"/>
      <c r="I116" s="162"/>
      <c r="J116" s="167"/>
      <c r="K116" s="159"/>
    </row>
    <row r="117" spans="3:11" ht="24" customHeight="1">
      <c r="C117" s="158"/>
      <c r="D117" s="111" t="s">
        <v>176</v>
      </c>
      <c r="E117" s="186" t="s">
        <v>207</v>
      </c>
      <c r="F117" s="134">
        <f>SUM(G117:J117)</f>
        <v>0</v>
      </c>
      <c r="G117" s="134">
        <f>SUM(G118:G119)</f>
        <v>0</v>
      </c>
      <c r="H117" s="134">
        <f>SUM(H118:H119)</f>
        <v>0</v>
      </c>
      <c r="I117" s="134">
        <f>SUM(I118:I119)</f>
        <v>0</v>
      </c>
      <c r="J117" s="135">
        <f>SUM(J118:J119)</f>
        <v>0</v>
      </c>
      <c r="K117" s="159"/>
    </row>
    <row r="118" spans="1:11" s="182" customFormat="1" ht="15" customHeight="1" hidden="1">
      <c r="A118" s="157"/>
      <c r="B118" s="129"/>
      <c r="C118" s="158"/>
      <c r="D118" s="164" t="s">
        <v>241</v>
      </c>
      <c r="E118" s="160"/>
      <c r="F118" s="160"/>
      <c r="G118" s="160"/>
      <c r="H118" s="160"/>
      <c r="I118" s="160"/>
      <c r="J118" s="165"/>
      <c r="K118" s="159"/>
    </row>
    <row r="119" spans="3:11" ht="15" customHeight="1">
      <c r="C119" s="158"/>
      <c r="D119" s="196"/>
      <c r="E119" s="219" t="s">
        <v>210</v>
      </c>
      <c r="F119" s="197"/>
      <c r="G119" s="197"/>
      <c r="H119" s="197"/>
      <c r="I119" s="197"/>
      <c r="J119" s="198"/>
      <c r="K119" s="159"/>
    </row>
    <row r="120" spans="1:11" ht="24" customHeight="1">
      <c r="A120" s="127"/>
      <c r="B120" s="128"/>
      <c r="C120" s="103"/>
      <c r="D120" s="111" t="s">
        <v>246</v>
      </c>
      <c r="E120" s="94" t="s">
        <v>248</v>
      </c>
      <c r="F120" s="132">
        <f>SUM(G120:J120)</f>
        <v>0</v>
      </c>
      <c r="G120" s="132">
        <f>SUM(G121:G122)</f>
        <v>0</v>
      </c>
      <c r="H120" s="132">
        <f>SUM(H121:H122)</f>
        <v>0</v>
      </c>
      <c r="I120" s="132">
        <f>SUM(I121:I122)</f>
        <v>0</v>
      </c>
      <c r="J120" s="135">
        <f>SUM(J121:J122)</f>
        <v>0</v>
      </c>
      <c r="K120" s="104"/>
    </row>
    <row r="121" spans="1:11" s="182" customFormat="1" ht="15" customHeight="1" hidden="1">
      <c r="A121" s="157"/>
      <c r="B121" s="129"/>
      <c r="C121" s="158"/>
      <c r="D121" s="164" t="s">
        <v>247</v>
      </c>
      <c r="E121" s="160"/>
      <c r="F121" s="160"/>
      <c r="G121" s="160"/>
      <c r="H121" s="160"/>
      <c r="I121" s="160"/>
      <c r="J121" s="165"/>
      <c r="K121" s="159"/>
    </row>
    <row r="122" spans="1:11" s="182" customFormat="1" ht="15" customHeight="1">
      <c r="A122" s="157"/>
      <c r="B122" s="129"/>
      <c r="C122" s="158"/>
      <c r="D122" s="166"/>
      <c r="E122" s="219" t="s">
        <v>196</v>
      </c>
      <c r="F122" s="162"/>
      <c r="G122" s="162"/>
      <c r="H122" s="162"/>
      <c r="I122" s="162"/>
      <c r="J122" s="167"/>
      <c r="K122" s="159"/>
    </row>
    <row r="123" spans="1:11" ht="30" customHeight="1">
      <c r="A123" s="127"/>
      <c r="B123" s="128"/>
      <c r="C123" s="103"/>
      <c r="D123" s="111" t="s">
        <v>177</v>
      </c>
      <c r="E123" s="95" t="s">
        <v>152</v>
      </c>
      <c r="F123" s="132">
        <f>SUM(G123:I123)</f>
        <v>27.3807191650854</v>
      </c>
      <c r="G123" s="134">
        <f>SUM(G93:J93)</f>
        <v>13.135789373814045</v>
      </c>
      <c r="H123" s="134">
        <f>SUM(G94:J94)</f>
        <v>0</v>
      </c>
      <c r="I123" s="134">
        <f>SUM(G95:J95)</f>
        <v>14.244929791271353</v>
      </c>
      <c r="J123" s="144"/>
      <c r="K123" s="104"/>
    </row>
    <row r="124" spans="1:11" ht="30" customHeight="1">
      <c r="A124" s="127"/>
      <c r="B124" s="128"/>
      <c r="C124" s="103"/>
      <c r="D124" s="111" t="s">
        <v>178</v>
      </c>
      <c r="E124" s="95" t="s">
        <v>151</v>
      </c>
      <c r="F124" s="132">
        <f aca="true" t="shared" si="4" ref="F124:F132">SUM(G124:J124)</f>
        <v>0</v>
      </c>
      <c r="G124" s="136"/>
      <c r="H124" s="136"/>
      <c r="I124" s="136"/>
      <c r="J124" s="137"/>
      <c r="K124" s="104"/>
    </row>
    <row r="125" spans="1:11" ht="9" customHeight="1">
      <c r="A125" s="127"/>
      <c r="B125" s="128"/>
      <c r="C125" s="103"/>
      <c r="D125" s="215"/>
      <c r="E125" s="216"/>
      <c r="F125" s="217"/>
      <c r="G125" s="218"/>
      <c r="H125" s="218"/>
      <c r="I125" s="218"/>
      <c r="J125" s="221"/>
      <c r="K125" s="104"/>
    </row>
    <row r="126" spans="1:11" ht="30" customHeight="1">
      <c r="A126" s="127"/>
      <c r="B126" s="128"/>
      <c r="C126" s="103"/>
      <c r="D126" s="111" t="s">
        <v>179</v>
      </c>
      <c r="E126" s="95" t="s">
        <v>153</v>
      </c>
      <c r="F126" s="132">
        <f>SUM(G126:J126)</f>
        <v>4.358442125237191</v>
      </c>
      <c r="G126" s="134">
        <f>SUM(G127:G128)</f>
        <v>2.257056925996205</v>
      </c>
      <c r="H126" s="134">
        <f>SUM(H127:H128)</f>
        <v>0</v>
      </c>
      <c r="I126" s="134">
        <f>SUM(I127:I128)</f>
        <v>2.0415313092979126</v>
      </c>
      <c r="J126" s="135">
        <f>SUM(J127:J128)</f>
        <v>0.059853889943074</v>
      </c>
      <c r="K126" s="104"/>
    </row>
    <row r="127" spans="1:11" ht="24" customHeight="1">
      <c r="A127" s="127"/>
      <c r="B127" s="128"/>
      <c r="C127" s="103"/>
      <c r="D127" s="111" t="s">
        <v>182</v>
      </c>
      <c r="E127" s="94" t="s">
        <v>154</v>
      </c>
      <c r="F127" s="132">
        <f t="shared" si="4"/>
        <v>0</v>
      </c>
      <c r="G127" s="136"/>
      <c r="H127" s="136"/>
      <c r="I127" s="136"/>
      <c r="J127" s="137"/>
      <c r="K127" s="104"/>
    </row>
    <row r="128" spans="1:11" ht="24" customHeight="1">
      <c r="A128" s="127"/>
      <c r="B128" s="128"/>
      <c r="C128" s="103"/>
      <c r="D128" s="111" t="s">
        <v>240</v>
      </c>
      <c r="E128" s="96" t="s">
        <v>155</v>
      </c>
      <c r="F128" s="132">
        <f t="shared" si="4"/>
        <v>4.358442125237191</v>
      </c>
      <c r="G128" s="136">
        <v>2.257056925996205</v>
      </c>
      <c r="H128" s="136"/>
      <c r="I128" s="136">
        <v>2.0415313092979126</v>
      </c>
      <c r="J128" s="137">
        <v>0.059853889943074</v>
      </c>
      <c r="K128" s="104"/>
    </row>
    <row r="129" spans="1:11" ht="9" customHeight="1">
      <c r="A129" s="127"/>
      <c r="B129" s="128"/>
      <c r="C129" s="103"/>
      <c r="D129" s="215"/>
      <c r="E129" s="216"/>
      <c r="F129" s="217"/>
      <c r="G129" s="218"/>
      <c r="H129" s="218"/>
      <c r="I129" s="218"/>
      <c r="J129" s="221"/>
      <c r="K129" s="104"/>
    </row>
    <row r="130" spans="1:11" ht="30" customHeight="1">
      <c r="A130" s="127"/>
      <c r="B130" s="128"/>
      <c r="C130" s="103"/>
      <c r="D130" s="111" t="s">
        <v>180</v>
      </c>
      <c r="E130" s="95" t="s">
        <v>156</v>
      </c>
      <c r="F130" s="132">
        <f t="shared" si="4"/>
        <v>0</v>
      </c>
      <c r="G130" s="136"/>
      <c r="H130" s="136"/>
      <c r="I130" s="136"/>
      <c r="J130" s="137"/>
      <c r="K130" s="104"/>
    </row>
    <row r="131" spans="1:11" ht="30" customHeight="1">
      <c r="A131" s="127"/>
      <c r="B131" s="128"/>
      <c r="C131" s="103"/>
      <c r="D131" s="111" t="s">
        <v>181</v>
      </c>
      <c r="E131" s="95" t="s">
        <v>157</v>
      </c>
      <c r="F131" s="132">
        <f t="shared" si="4"/>
        <v>0</v>
      </c>
      <c r="G131" s="136"/>
      <c r="H131" s="136"/>
      <c r="I131" s="136"/>
      <c r="J131" s="137"/>
      <c r="K131" s="104"/>
    </row>
    <row r="132" spans="1:11" ht="30" customHeight="1" thickBot="1">
      <c r="A132" s="127"/>
      <c r="B132" s="128"/>
      <c r="C132" s="103"/>
      <c r="D132" s="147" t="s">
        <v>183</v>
      </c>
      <c r="E132" s="148" t="s">
        <v>2</v>
      </c>
      <c r="F132" s="229">
        <f t="shared" si="4"/>
        <v>6.938893903907228E-15</v>
      </c>
      <c r="G132" s="149">
        <f>G76-G97-G123-G124-G126+G130-G131</f>
        <v>-4.440892098500626E-16</v>
      </c>
      <c r="H132" s="149">
        <f>H76+H92-H97-H123-H124-H126+H130-H131</f>
        <v>0</v>
      </c>
      <c r="I132" s="149">
        <f>I76+I92-I97-I123-I124-I126+I130-I131</f>
        <v>0</v>
      </c>
      <c r="J132" s="230">
        <f>J76+J92-J97-J124-J126+J130-J131</f>
        <v>7.382983113757291E-15</v>
      </c>
      <c r="K132" s="104"/>
    </row>
    <row r="133" spans="1:11" ht="18" customHeight="1" thickBot="1">
      <c r="A133" s="127"/>
      <c r="B133" s="128"/>
      <c r="C133" s="103"/>
      <c r="D133" s="284" t="s">
        <v>185</v>
      </c>
      <c r="E133" s="285"/>
      <c r="F133" s="285"/>
      <c r="G133" s="285"/>
      <c r="H133" s="285"/>
      <c r="I133" s="285"/>
      <c r="J133" s="286"/>
      <c r="K133" s="104"/>
    </row>
    <row r="134" spans="1:11" ht="30" customHeight="1">
      <c r="A134" s="127"/>
      <c r="B134" s="128"/>
      <c r="C134" s="103"/>
      <c r="D134" s="150" t="s">
        <v>138</v>
      </c>
      <c r="E134" s="151" t="s">
        <v>160</v>
      </c>
      <c r="F134" s="152">
        <f>SUM(G134:J134)</f>
        <v>60.46115749525618</v>
      </c>
      <c r="G134" s="136">
        <v>16.490347248576853</v>
      </c>
      <c r="H134" s="136"/>
      <c r="I134" s="136">
        <v>29.725880455407975</v>
      </c>
      <c r="J134" s="137">
        <v>14.244929791271353</v>
      </c>
      <c r="K134" s="104"/>
    </row>
    <row r="135" spans="1:11" ht="30" customHeight="1" thickBot="1">
      <c r="A135" s="127"/>
      <c r="B135" s="128"/>
      <c r="C135" s="103"/>
      <c r="D135" s="147" t="s">
        <v>137</v>
      </c>
      <c r="E135" s="153" t="s">
        <v>161</v>
      </c>
      <c r="F135" s="149">
        <f>SUM(G135:J135)</f>
        <v>92.9787408</v>
      </c>
      <c r="G135" s="136">
        <v>12.368</v>
      </c>
      <c r="H135" s="136"/>
      <c r="I135" s="136">
        <v>36.424752</v>
      </c>
      <c r="J135" s="137">
        <v>44.1859888</v>
      </c>
      <c r="K135" s="104"/>
    </row>
    <row r="136" spans="1:11" ht="18" customHeight="1" thickBot="1">
      <c r="A136" s="127"/>
      <c r="B136" s="128"/>
      <c r="C136" s="103"/>
      <c r="D136" s="278" t="s">
        <v>205</v>
      </c>
      <c r="E136" s="279"/>
      <c r="F136" s="279"/>
      <c r="G136" s="279"/>
      <c r="H136" s="279"/>
      <c r="I136" s="279"/>
      <c r="J136" s="280"/>
      <c r="K136" s="104"/>
    </row>
    <row r="137" spans="1:11" ht="30" customHeight="1">
      <c r="A137" s="127"/>
      <c r="B137" s="128"/>
      <c r="C137" s="103"/>
      <c r="D137" s="140" t="s">
        <v>138</v>
      </c>
      <c r="E137" s="185" t="s">
        <v>15</v>
      </c>
      <c r="F137" s="143">
        <f>SUM(G137:J137)</f>
        <v>25561.74412</v>
      </c>
      <c r="G137" s="194">
        <f>SUM(G138,G146,G150)</f>
        <v>6108.39576</v>
      </c>
      <c r="H137" s="194">
        <f>SUM(H138,H146,H150)</f>
        <v>0</v>
      </c>
      <c r="I137" s="194">
        <f>SUM(I138,I146,I150)</f>
        <v>14349.92669</v>
      </c>
      <c r="J137" s="195">
        <f>SUM(J138,J146,J150)</f>
        <v>5103.421670000001</v>
      </c>
      <c r="K137" s="104"/>
    </row>
    <row r="138" spans="1:11" s="182" customFormat="1" ht="24" customHeight="1">
      <c r="A138" s="157"/>
      <c r="B138" s="129"/>
      <c r="C138" s="158"/>
      <c r="D138" s="111" t="s">
        <v>166</v>
      </c>
      <c r="E138" s="186" t="s">
        <v>206</v>
      </c>
      <c r="F138" s="134">
        <f>SUM(G138:J138)</f>
        <v>17041.03542</v>
      </c>
      <c r="G138" s="134">
        <f>SUM(G139:G145)</f>
        <v>1101.86589</v>
      </c>
      <c r="H138" s="134">
        <f>SUM(H139:H145)</f>
        <v>0</v>
      </c>
      <c r="I138" s="134">
        <f>SUM(I139:I145)</f>
        <v>10835.74786</v>
      </c>
      <c r="J138" s="135">
        <f>SUM(J139:J145)</f>
        <v>5103.421670000001</v>
      </c>
      <c r="K138" s="159"/>
    </row>
    <row r="139" spans="1:11" s="182" customFormat="1" ht="15" customHeight="1" hidden="1">
      <c r="A139" s="157"/>
      <c r="B139" s="129"/>
      <c r="C139" s="158"/>
      <c r="D139" s="164" t="s">
        <v>211</v>
      </c>
      <c r="E139" s="160"/>
      <c r="F139" s="160"/>
      <c r="G139" s="160"/>
      <c r="H139" s="160"/>
      <c r="I139" s="160"/>
      <c r="J139" s="165"/>
      <c r="K139" s="159"/>
    </row>
    <row r="140" spans="1:11" s="182" customFormat="1" ht="15" customHeight="1">
      <c r="A140" s="157"/>
      <c r="B140" s="129"/>
      <c r="C140" s="239" t="s">
        <v>834</v>
      </c>
      <c r="D140" s="111" t="s">
        <v>852</v>
      </c>
      <c r="E140" s="163" t="s">
        <v>729</v>
      </c>
      <c r="F140" s="132">
        <f>SUM(G140:J140)</f>
        <v>11969.01446</v>
      </c>
      <c r="G140" s="136">
        <v>1101.86589</v>
      </c>
      <c r="H140" s="136"/>
      <c r="I140" s="136">
        <v>7151.83919</v>
      </c>
      <c r="J140" s="137">
        <v>3715.3093800000006</v>
      </c>
      <c r="K140" s="159"/>
    </row>
    <row r="141" spans="1:11" s="182" customFormat="1" ht="15" customHeight="1">
      <c r="A141" s="157"/>
      <c r="B141" s="129"/>
      <c r="C141" s="239" t="s">
        <v>834</v>
      </c>
      <c r="D141" s="111" t="s">
        <v>853</v>
      </c>
      <c r="E141" s="163" t="s">
        <v>361</v>
      </c>
      <c r="F141" s="132">
        <f>SUM(G141:J141)</f>
        <v>4326.1711700000005</v>
      </c>
      <c r="G141" s="136"/>
      <c r="H141" s="136"/>
      <c r="I141" s="136">
        <v>3234.28985</v>
      </c>
      <c r="J141" s="137">
        <v>1091.8813200000002</v>
      </c>
      <c r="K141" s="159"/>
    </row>
    <row r="142" spans="1:11" s="182" customFormat="1" ht="15" customHeight="1">
      <c r="A142" s="157"/>
      <c r="B142" s="129"/>
      <c r="C142" s="239" t="s">
        <v>834</v>
      </c>
      <c r="D142" s="111" t="s">
        <v>854</v>
      </c>
      <c r="E142" s="163" t="s">
        <v>386</v>
      </c>
      <c r="F142" s="132">
        <f>SUM(G142:J142)</f>
        <v>165.75634000000002</v>
      </c>
      <c r="G142" s="136"/>
      <c r="H142" s="136"/>
      <c r="I142" s="136">
        <v>33.46388</v>
      </c>
      <c r="J142" s="137">
        <v>132.29246</v>
      </c>
      <c r="K142" s="159"/>
    </row>
    <row r="143" spans="1:11" s="182" customFormat="1" ht="15" customHeight="1">
      <c r="A143" s="157"/>
      <c r="B143" s="129"/>
      <c r="C143" s="239" t="s">
        <v>834</v>
      </c>
      <c r="D143" s="111" t="s">
        <v>855</v>
      </c>
      <c r="E143" s="163" t="s">
        <v>396</v>
      </c>
      <c r="F143" s="132">
        <f>SUM(G143:J143)</f>
        <v>10.98461</v>
      </c>
      <c r="G143" s="136"/>
      <c r="H143" s="136"/>
      <c r="I143" s="136">
        <v>10.98461</v>
      </c>
      <c r="J143" s="137"/>
      <c r="K143" s="159"/>
    </row>
    <row r="144" spans="1:11" s="182" customFormat="1" ht="15" customHeight="1">
      <c r="A144" s="157"/>
      <c r="B144" s="129"/>
      <c r="C144" s="239" t="s">
        <v>834</v>
      </c>
      <c r="D144" s="111" t="s">
        <v>856</v>
      </c>
      <c r="E144" s="163" t="s">
        <v>760</v>
      </c>
      <c r="F144" s="132">
        <f>SUM(G144:J144)</f>
        <v>569.10884</v>
      </c>
      <c r="G144" s="136"/>
      <c r="H144" s="136"/>
      <c r="I144" s="136">
        <v>405.17033</v>
      </c>
      <c r="J144" s="137">
        <v>163.93851</v>
      </c>
      <c r="K144" s="159"/>
    </row>
    <row r="145" spans="1:11" s="182" customFormat="1" ht="15" customHeight="1">
      <c r="A145" s="157"/>
      <c r="B145" s="129"/>
      <c r="C145" s="158"/>
      <c r="D145" s="166"/>
      <c r="E145" s="156" t="s">
        <v>197</v>
      </c>
      <c r="F145" s="162"/>
      <c r="G145" s="162"/>
      <c r="H145" s="162"/>
      <c r="I145" s="162"/>
      <c r="J145" s="167"/>
      <c r="K145" s="159"/>
    </row>
    <row r="146" spans="1:11" ht="24" customHeight="1">
      <c r="A146" s="128"/>
      <c r="B146" s="128"/>
      <c r="C146" s="103"/>
      <c r="D146" s="111" t="s">
        <v>167</v>
      </c>
      <c r="E146" s="186" t="s">
        <v>213</v>
      </c>
      <c r="F146" s="134">
        <f>SUM(G146:J146)</f>
        <v>8520.7087</v>
      </c>
      <c r="G146" s="134">
        <f>SUM(G147:G149)</f>
        <v>5006.52987</v>
      </c>
      <c r="H146" s="134">
        <f>SUM(H147:H149)</f>
        <v>0</v>
      </c>
      <c r="I146" s="134">
        <f>SUM(I147:I149)</f>
        <v>3514.17883</v>
      </c>
      <c r="J146" s="135">
        <f>SUM(J147:J149)</f>
        <v>0</v>
      </c>
      <c r="K146" s="104"/>
    </row>
    <row r="147" spans="1:11" s="182" customFormat="1" ht="15" customHeight="1" hidden="1">
      <c r="A147" s="157" t="s">
        <v>212</v>
      </c>
      <c r="B147" s="129"/>
      <c r="C147" s="158"/>
      <c r="D147" s="164" t="s">
        <v>189</v>
      </c>
      <c r="E147" s="160"/>
      <c r="F147" s="160"/>
      <c r="G147" s="160"/>
      <c r="H147" s="160"/>
      <c r="I147" s="160"/>
      <c r="J147" s="165"/>
      <c r="K147" s="159"/>
    </row>
    <row r="148" spans="1:11" s="182" customFormat="1" ht="15" customHeight="1">
      <c r="A148" s="157"/>
      <c r="B148" s="129"/>
      <c r="C148" s="239" t="s">
        <v>834</v>
      </c>
      <c r="D148" s="111" t="s">
        <v>835</v>
      </c>
      <c r="E148" s="163" t="s">
        <v>772</v>
      </c>
      <c r="F148" s="132">
        <f>SUM(G148:J148)</f>
        <v>8520.7087</v>
      </c>
      <c r="G148" s="136">
        <v>5006.52987</v>
      </c>
      <c r="H148" s="136"/>
      <c r="I148" s="136">
        <v>3514.17883</v>
      </c>
      <c r="J148" s="137"/>
      <c r="K148" s="159"/>
    </row>
    <row r="149" spans="1:11" s="182" customFormat="1" ht="15" customHeight="1">
      <c r="A149" s="157"/>
      <c r="B149" s="129"/>
      <c r="C149" s="158"/>
      <c r="D149" s="187"/>
      <c r="E149" s="156" t="s">
        <v>196</v>
      </c>
      <c r="F149" s="188"/>
      <c r="G149" s="188"/>
      <c r="H149" s="188"/>
      <c r="I149" s="188"/>
      <c r="J149" s="189"/>
      <c r="K149" s="159"/>
    </row>
    <row r="150" spans="1:11" s="182" customFormat="1" ht="24" customHeight="1">
      <c r="A150" s="157"/>
      <c r="B150" s="129"/>
      <c r="C150" s="158"/>
      <c r="D150" s="111" t="s">
        <v>168</v>
      </c>
      <c r="E150" s="186" t="s">
        <v>207</v>
      </c>
      <c r="F150" s="134">
        <f>SUM(G150:J150)</f>
        <v>0</v>
      </c>
      <c r="G150" s="134">
        <f>SUM(G151:G152)</f>
        <v>0</v>
      </c>
      <c r="H150" s="134">
        <f>SUM(H151:H152)</f>
        <v>0</v>
      </c>
      <c r="I150" s="134">
        <f>SUM(I151:I152)</f>
        <v>0</v>
      </c>
      <c r="J150" s="135">
        <f>SUM(J151:J152)</f>
        <v>0</v>
      </c>
      <c r="K150" s="159"/>
    </row>
    <row r="151" spans="1:11" s="182" customFormat="1" ht="15" customHeight="1" hidden="1">
      <c r="A151" s="157"/>
      <c r="B151" s="129"/>
      <c r="C151" s="158"/>
      <c r="D151" s="164" t="s">
        <v>190</v>
      </c>
      <c r="E151" s="160"/>
      <c r="F151" s="160"/>
      <c r="G151" s="160"/>
      <c r="H151" s="160"/>
      <c r="I151" s="160"/>
      <c r="J151" s="165"/>
      <c r="K151" s="159"/>
    </row>
    <row r="152" spans="1:11" s="182" customFormat="1" ht="15" customHeight="1" thickBot="1">
      <c r="A152" s="129"/>
      <c r="B152" s="129"/>
      <c r="C152" s="158"/>
      <c r="D152" s="190"/>
      <c r="E152" s="156" t="s">
        <v>210</v>
      </c>
      <c r="F152" s="191"/>
      <c r="G152" s="191"/>
      <c r="H152" s="191"/>
      <c r="I152" s="191"/>
      <c r="J152" s="192"/>
      <c r="K152" s="159"/>
    </row>
    <row r="153" spans="1:11" s="182" customFormat="1" ht="18" customHeight="1" thickBot="1">
      <c r="A153" s="129"/>
      <c r="B153" s="129"/>
      <c r="C153" s="158"/>
      <c r="D153" s="278" t="s">
        <v>208</v>
      </c>
      <c r="E153" s="279"/>
      <c r="F153" s="279"/>
      <c r="G153" s="279"/>
      <c r="H153" s="279"/>
      <c r="I153" s="279"/>
      <c r="J153" s="280"/>
      <c r="K153" s="159"/>
    </row>
    <row r="154" spans="1:11" s="182" customFormat="1" ht="24" customHeight="1">
      <c r="A154" s="129"/>
      <c r="B154" s="129"/>
      <c r="C154" s="158"/>
      <c r="D154" s="111" t="s">
        <v>138</v>
      </c>
      <c r="E154" s="154" t="s">
        <v>141</v>
      </c>
      <c r="F154" s="134">
        <f>SUM(G154:J154)</f>
        <v>0</v>
      </c>
      <c r="G154" s="132">
        <f>SUM(G155:G156)</f>
        <v>0</v>
      </c>
      <c r="H154" s="132">
        <f>SUM(H155:H156)</f>
        <v>0</v>
      </c>
      <c r="I154" s="132">
        <f>SUM(I155:I156)</f>
        <v>0</v>
      </c>
      <c r="J154" s="135">
        <f>SUM(J155:J156)</f>
        <v>0</v>
      </c>
      <c r="K154" s="159"/>
    </row>
    <row r="155" spans="1:11" s="182" customFormat="1" ht="15" customHeight="1" hidden="1">
      <c r="A155" s="157"/>
      <c r="B155" s="129"/>
      <c r="C155" s="158"/>
      <c r="D155" s="164" t="s">
        <v>194</v>
      </c>
      <c r="E155" s="160"/>
      <c r="F155" s="160"/>
      <c r="G155" s="160"/>
      <c r="H155" s="160"/>
      <c r="I155" s="160"/>
      <c r="J155" s="165"/>
      <c r="K155" s="159"/>
    </row>
    <row r="156" spans="1:11" s="182" customFormat="1" ht="15" customHeight="1" thickBot="1">
      <c r="A156" s="129"/>
      <c r="B156" s="129"/>
      <c r="C156" s="158"/>
      <c r="D156" s="187"/>
      <c r="E156" s="156" t="s">
        <v>237</v>
      </c>
      <c r="F156" s="188"/>
      <c r="G156" s="188"/>
      <c r="H156" s="188"/>
      <c r="I156" s="188"/>
      <c r="J156" s="189"/>
      <c r="K156" s="159"/>
    </row>
    <row r="157" spans="1:11" ht="18" customHeight="1" thickBot="1">
      <c r="A157" s="128"/>
      <c r="B157" s="178"/>
      <c r="C157" s="158"/>
      <c r="D157" s="278" t="s">
        <v>209</v>
      </c>
      <c r="E157" s="279"/>
      <c r="F157" s="279"/>
      <c r="G157" s="279"/>
      <c r="H157" s="279"/>
      <c r="I157" s="279"/>
      <c r="J157" s="280"/>
      <c r="K157" s="159"/>
    </row>
    <row r="158" spans="3:11" ht="30" customHeight="1">
      <c r="C158" s="158"/>
      <c r="D158" s="140" t="s">
        <v>138</v>
      </c>
      <c r="E158" s="193" t="s">
        <v>184</v>
      </c>
      <c r="F158" s="143">
        <f>SUM(G158:J158)</f>
        <v>25561.74412</v>
      </c>
      <c r="G158" s="142">
        <f>SUM(G159,G167,G171)</f>
        <v>6108.39576</v>
      </c>
      <c r="H158" s="142">
        <f>SUM(H159,H167,H171)</f>
        <v>0</v>
      </c>
      <c r="I158" s="142">
        <f>SUM(I159,I167,I171)</f>
        <v>14349.92669</v>
      </c>
      <c r="J158" s="184">
        <f>SUM(J159,J167,J171)</f>
        <v>5103.421670000001</v>
      </c>
      <c r="K158" s="159"/>
    </row>
    <row r="159" spans="3:11" ht="24" customHeight="1">
      <c r="C159" s="158"/>
      <c r="D159" s="111" t="s">
        <v>166</v>
      </c>
      <c r="E159" s="186" t="s">
        <v>206</v>
      </c>
      <c r="F159" s="134">
        <f>SUM(G159:J159)</f>
        <v>17041.03542</v>
      </c>
      <c r="G159" s="134">
        <f>SUM(G160:G166)</f>
        <v>1101.86589</v>
      </c>
      <c r="H159" s="134">
        <f>SUM(H160:H166)</f>
        <v>0</v>
      </c>
      <c r="I159" s="134">
        <f>SUM(I160:I166)</f>
        <v>10835.74786</v>
      </c>
      <c r="J159" s="135">
        <f>SUM(J160:J166)</f>
        <v>5103.421670000001</v>
      </c>
      <c r="K159" s="159"/>
    </row>
    <row r="160" spans="1:11" s="182" customFormat="1" ht="15" customHeight="1" hidden="1">
      <c r="A160" s="157"/>
      <c r="B160" s="129"/>
      <c r="C160" s="158"/>
      <c r="D160" s="164" t="s">
        <v>211</v>
      </c>
      <c r="E160" s="160"/>
      <c r="F160" s="160"/>
      <c r="G160" s="160"/>
      <c r="H160" s="160"/>
      <c r="I160" s="160"/>
      <c r="J160" s="165"/>
      <c r="K160" s="159"/>
    </row>
    <row r="161" spans="1:11" s="182" customFormat="1" ht="15" customHeight="1">
      <c r="A161" s="157"/>
      <c r="B161" s="129"/>
      <c r="C161" s="240" t="s">
        <v>834</v>
      </c>
      <c r="D161" s="111" t="s">
        <v>852</v>
      </c>
      <c r="E161" s="241" t="str">
        <f>IF('46 - передача'!$E$140="","",'46 - передача'!$E$140)</f>
        <v>АО "Газпром энергосбыт Тюмень"</v>
      </c>
      <c r="F161" s="132">
        <f>SUM(G161:J161)</f>
        <v>11969.01446</v>
      </c>
      <c r="G161" s="136">
        <v>1101.86589</v>
      </c>
      <c r="H161" s="136"/>
      <c r="I161" s="136">
        <v>7151.83919</v>
      </c>
      <c r="J161" s="137">
        <v>3715.3093800000006</v>
      </c>
      <c r="K161" s="159"/>
    </row>
    <row r="162" spans="1:11" s="182" customFormat="1" ht="15" customHeight="1">
      <c r="A162" s="157"/>
      <c r="B162" s="129"/>
      <c r="C162" s="240" t="s">
        <v>834</v>
      </c>
      <c r="D162" s="111" t="s">
        <v>853</v>
      </c>
      <c r="E162" s="241" t="str">
        <f>IF('46 - передача'!$E$141="","",'46 - передача'!$E$141)</f>
        <v>АО "Энергосбытовая компания "Восток"</v>
      </c>
      <c r="F162" s="132">
        <f>SUM(G162:J162)</f>
        <v>4326.1711700000005</v>
      </c>
      <c r="G162" s="136"/>
      <c r="H162" s="136"/>
      <c r="I162" s="136">
        <v>3234.28985</v>
      </c>
      <c r="J162" s="137">
        <v>1091.8813200000002</v>
      </c>
      <c r="K162" s="159"/>
    </row>
    <row r="163" spans="1:11" s="182" customFormat="1" ht="15" customHeight="1">
      <c r="A163" s="157"/>
      <c r="B163" s="129"/>
      <c r="C163" s="240" t="s">
        <v>834</v>
      </c>
      <c r="D163" s="111" t="s">
        <v>854</v>
      </c>
      <c r="E163" s="241" t="str">
        <f>IF('46 - передача'!$E$142="","",'46 - передача'!$E$142)</f>
        <v>ООО "МагнитЭнерго"</v>
      </c>
      <c r="F163" s="132">
        <f>SUM(G163:J163)</f>
        <v>165.75634000000002</v>
      </c>
      <c r="G163" s="136"/>
      <c r="H163" s="136"/>
      <c r="I163" s="136">
        <v>33.46388</v>
      </c>
      <c r="J163" s="137">
        <v>132.29246</v>
      </c>
      <c r="K163" s="159"/>
    </row>
    <row r="164" spans="1:11" s="182" customFormat="1" ht="15" customHeight="1">
      <c r="A164" s="157"/>
      <c r="B164" s="129"/>
      <c r="C164" s="240" t="s">
        <v>834</v>
      </c>
      <c r="D164" s="111" t="s">
        <v>855</v>
      </c>
      <c r="E164" s="241" t="str">
        <f>IF('46 - передача'!$E$143="","",'46 - передача'!$E$143)</f>
        <v>ООО "РН-Энерго"</v>
      </c>
      <c r="F164" s="132">
        <f>SUM(G164:J164)</f>
        <v>10.98461</v>
      </c>
      <c r="G164" s="136"/>
      <c r="H164" s="136"/>
      <c r="I164" s="136">
        <v>10.98461</v>
      </c>
      <c r="J164" s="137">
        <v>0</v>
      </c>
      <c r="K164" s="159"/>
    </row>
    <row r="165" spans="1:11" s="182" customFormat="1" ht="15" customHeight="1">
      <c r="A165" s="157"/>
      <c r="B165" s="129"/>
      <c r="C165" s="240" t="s">
        <v>834</v>
      </c>
      <c r="D165" s="111" t="s">
        <v>856</v>
      </c>
      <c r="E165" s="241" t="str">
        <f>IF('46 - передача'!$E$144="","",'46 - передача'!$E$144)</f>
        <v>ООО "Энергокомплекс"</v>
      </c>
      <c r="F165" s="132">
        <f>SUM(G165:J165)</f>
        <v>569.10884</v>
      </c>
      <c r="G165" s="136"/>
      <c r="H165" s="136"/>
      <c r="I165" s="136">
        <v>405.17033</v>
      </c>
      <c r="J165" s="137">
        <v>163.93851</v>
      </c>
      <c r="K165" s="159"/>
    </row>
    <row r="166" spans="3:11" ht="15" customHeight="1">
      <c r="C166" s="158"/>
      <c r="D166" s="166"/>
      <c r="E166" s="219" t="s">
        <v>197</v>
      </c>
      <c r="F166" s="162"/>
      <c r="G166" s="162"/>
      <c r="H166" s="162"/>
      <c r="I166" s="162"/>
      <c r="J166" s="167"/>
      <c r="K166" s="159"/>
    </row>
    <row r="167" spans="3:11" ht="24" customHeight="1">
      <c r="C167" s="158"/>
      <c r="D167" s="111" t="s">
        <v>167</v>
      </c>
      <c r="E167" s="186" t="s">
        <v>213</v>
      </c>
      <c r="F167" s="134">
        <f>SUM(G167:J167)</f>
        <v>8520.7087</v>
      </c>
      <c r="G167" s="134">
        <f>SUM(G168:G170)</f>
        <v>5006.52987</v>
      </c>
      <c r="H167" s="134">
        <f>SUM(H168:H170)</f>
        <v>0</v>
      </c>
      <c r="I167" s="134">
        <f>SUM(I168:I170)</f>
        <v>3514.17883</v>
      </c>
      <c r="J167" s="135">
        <f>SUM(J168:J170)</f>
        <v>0</v>
      </c>
      <c r="K167" s="159"/>
    </row>
    <row r="168" spans="1:11" s="182" customFormat="1" ht="15" customHeight="1" hidden="1">
      <c r="A168" s="157"/>
      <c r="B168" s="129"/>
      <c r="C168" s="158"/>
      <c r="D168" s="164" t="s">
        <v>189</v>
      </c>
      <c r="E168" s="160"/>
      <c r="F168" s="160"/>
      <c r="G168" s="160"/>
      <c r="H168" s="160"/>
      <c r="I168" s="160"/>
      <c r="J168" s="165"/>
      <c r="K168" s="159"/>
    </row>
    <row r="169" spans="1:11" s="182" customFormat="1" ht="15" customHeight="1">
      <c r="A169" s="157"/>
      <c r="B169" s="129"/>
      <c r="C169" s="240" t="s">
        <v>834</v>
      </c>
      <c r="D169" s="111" t="s">
        <v>835</v>
      </c>
      <c r="E169" s="241" t="str">
        <f>IF('46 - передача'!$E$148="","",'46 - передача'!$E$148)</f>
        <v>АО "Россети Тюмень"</v>
      </c>
      <c r="F169" s="132">
        <f>SUM(G169:J169)</f>
        <v>8520.7087</v>
      </c>
      <c r="G169" s="136">
        <v>5006.52987</v>
      </c>
      <c r="H169" s="136"/>
      <c r="I169" s="136">
        <v>3514.17883</v>
      </c>
      <c r="J169" s="137"/>
      <c r="K169" s="159"/>
    </row>
    <row r="170" spans="3:11" ht="15" customHeight="1">
      <c r="C170" s="158"/>
      <c r="D170" s="187"/>
      <c r="E170" s="219" t="s">
        <v>196</v>
      </c>
      <c r="F170" s="188"/>
      <c r="G170" s="188"/>
      <c r="H170" s="188"/>
      <c r="I170" s="188"/>
      <c r="J170" s="189"/>
      <c r="K170" s="159"/>
    </row>
    <row r="171" spans="3:11" ht="24" customHeight="1">
      <c r="C171" s="158"/>
      <c r="D171" s="111" t="s">
        <v>168</v>
      </c>
      <c r="E171" s="186" t="s">
        <v>207</v>
      </c>
      <c r="F171" s="134">
        <f>SUM(G171:J171)</f>
        <v>0</v>
      </c>
      <c r="G171" s="134">
        <f>SUM(G172:G173)</f>
        <v>0</v>
      </c>
      <c r="H171" s="134">
        <f>SUM(H172:H173)</f>
        <v>0</v>
      </c>
      <c r="I171" s="134">
        <f>SUM(I172:I173)</f>
        <v>0</v>
      </c>
      <c r="J171" s="135">
        <f>SUM(J172:J173)</f>
        <v>0</v>
      </c>
      <c r="K171" s="159"/>
    </row>
    <row r="172" spans="1:11" s="182" customFormat="1" ht="15" customHeight="1" hidden="1">
      <c r="A172" s="157"/>
      <c r="B172" s="129"/>
      <c r="C172" s="158"/>
      <c r="D172" s="164" t="s">
        <v>190</v>
      </c>
      <c r="E172" s="160"/>
      <c r="F172" s="160"/>
      <c r="G172" s="160"/>
      <c r="H172" s="160"/>
      <c r="I172" s="160"/>
      <c r="J172" s="165"/>
      <c r="K172" s="159"/>
    </row>
    <row r="173" spans="3:11" ht="15" customHeight="1">
      <c r="C173" s="158"/>
      <c r="D173" s="196"/>
      <c r="E173" s="219" t="s">
        <v>210</v>
      </c>
      <c r="F173" s="197"/>
      <c r="G173" s="197"/>
      <c r="H173" s="197"/>
      <c r="I173" s="197"/>
      <c r="J173" s="198"/>
      <c r="K173" s="159"/>
    </row>
    <row r="174" spans="1:11" ht="9" customHeight="1">
      <c r="A174" s="127"/>
      <c r="B174" s="128"/>
      <c r="C174" s="103"/>
      <c r="D174" s="215"/>
      <c r="E174" s="216"/>
      <c r="F174" s="217"/>
      <c r="G174" s="218"/>
      <c r="H174" s="218"/>
      <c r="I174" s="218"/>
      <c r="J174" s="221"/>
      <c r="K174" s="104"/>
    </row>
    <row r="175" spans="3:11" ht="30" customHeight="1">
      <c r="C175" s="158"/>
      <c r="D175" s="111" t="s">
        <v>137</v>
      </c>
      <c r="E175" s="154" t="s">
        <v>202</v>
      </c>
      <c r="F175" s="134">
        <f>SUM(G175:J175)</f>
        <v>0</v>
      </c>
      <c r="G175" s="134">
        <f>SUM(G176:G177)</f>
        <v>0</v>
      </c>
      <c r="H175" s="134">
        <f>SUM(H176:H177)</f>
        <v>0</v>
      </c>
      <c r="I175" s="134">
        <f>SUM(I176:I177)</f>
        <v>0</v>
      </c>
      <c r="J175" s="135">
        <f>SUM(J176:J177)</f>
        <v>0</v>
      </c>
      <c r="K175" s="159"/>
    </row>
    <row r="176" spans="1:11" s="182" customFormat="1" ht="15" customHeight="1" hidden="1">
      <c r="A176" s="157"/>
      <c r="B176" s="129"/>
      <c r="C176" s="158"/>
      <c r="D176" s="164" t="s">
        <v>201</v>
      </c>
      <c r="E176" s="160"/>
      <c r="F176" s="160"/>
      <c r="G176" s="160"/>
      <c r="H176" s="160"/>
      <c r="I176" s="160"/>
      <c r="J176" s="165"/>
      <c r="K176" s="159"/>
    </row>
    <row r="177" spans="3:11" ht="15" customHeight="1" thickBot="1">
      <c r="C177" s="158"/>
      <c r="D177" s="190"/>
      <c r="E177" s="222" t="s">
        <v>237</v>
      </c>
      <c r="F177" s="191"/>
      <c r="G177" s="191"/>
      <c r="H177" s="191"/>
      <c r="I177" s="191"/>
      <c r="J177" s="192"/>
      <c r="K177" s="159"/>
    </row>
    <row r="178" spans="3:11" ht="11.25">
      <c r="C178" s="204"/>
      <c r="D178" s="205"/>
      <c r="E178" s="206"/>
      <c r="F178" s="207"/>
      <c r="G178" s="207"/>
      <c r="H178" s="207"/>
      <c r="I178" s="207"/>
      <c r="J178" s="207"/>
      <c r="K178" s="208"/>
    </row>
  </sheetData>
  <sheetProtection password="FA9C" sheet="1" objects="1" scenarios="1" formatColumns="0" formatRows="0"/>
  <mergeCells count="7">
    <mergeCell ref="D153:J153"/>
    <mergeCell ref="D157:J157"/>
    <mergeCell ref="D9:J9"/>
    <mergeCell ref="D133:J133"/>
    <mergeCell ref="D136:J136"/>
    <mergeCell ref="D17:J17"/>
    <mergeCell ref="D75:J75"/>
  </mergeCells>
  <dataValidations count="5">
    <dataValidation type="decimal" allowBlank="1" showInputMessage="1" showErrorMessage="1" errorTitle="Внимание" error="Допускается ввод только действительных чисел!" sqref="J174 G134:J135 J125 G124:J124 G127:J128 G130:J131 J129 G19:J19 G33:J33 H35:J35 J37:J38 I36:J36 G93:J95 G92 J96 G91:J91 G72:J73 G69:J70 G66:J66 G77:J77 J71 J67 G169:J169 G22:J28 G42:J46 G100:J104 G50:J54 G108:J112 G140:J144 G161:J165 G148:J148 G80:J86">
      <formula1>-999999999999999000000000</formula1>
      <formula2>9.99999999999999E+23</formula2>
    </dataValidation>
    <dataValidation type="decimal" allowBlank="1" showInputMessage="1" showErrorMessage="1" sqref="G174:I174 G129:I129 G125:I125 I37:I38 H36:H38 G34:G38 G96:I96 G71:I71 G67:I67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48 E50:E54 E22:E28">
      <formula1>tso_name</formula1>
    </dataValidation>
    <dataValidation type="list" allowBlank="1" showInputMessage="1" showErrorMessage="1" errorTitle="Внимание" error="Выберите значение из предложенного списка!" sqref="E42:E46 E140:E144">
      <formula1>sbwt_name</formula1>
    </dataValidation>
  </dataValidations>
  <hyperlinks>
    <hyperlink ref="E29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5" location="'46 - передача'!A1" tooltip="Добавить сетевую компанию" display="Добавить сетевую компанию"/>
    <hyperlink ref="E58" location="'46 - передача'!A1" tooltip="Добавить генерирующую компанию" display="Добавить генерирующую компанию"/>
    <hyperlink ref="E145" location="'46 - передача'!A1" tooltip="Добавить сбытовую компанию" display="Добавить сбытовую компанию"/>
    <hyperlink ref="E149" location="'46 - передача'!A1" tooltip="Добавить сетевую компанию" display="Добавить сетевую компанию"/>
    <hyperlink ref="E152" location="'46 - передача'!A1" tooltip="Добавить другую организацию" display="Добавить другую организацию"/>
    <hyperlink ref="E156" location="'46 - передача'!A1" tooltip="Добавить сетевую компанию (передача)" display="Добавить сетевую компанию (передача)"/>
    <hyperlink ref="E47" location="'46 - передача'!A1" tooltip="Добавить сбытовую компанию" display="Добавить сбытовую компанию"/>
    <hyperlink ref="E61" location="'46 - передача'!A1" tooltip="Добавить другую организацию" display="Добавить другую организацию"/>
    <hyperlink ref="E64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27" location="'46 - передача'!$A$1" tooltip="Удалить" display="Удалить"/>
    <hyperlink ref="C28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5" location="'46 - передача'!$A$1" tooltip="Удалить" display="Удалить"/>
    <hyperlink ref="C46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52" location="'46 - передача'!$A$1" tooltip="Удалить" display="Удалить"/>
    <hyperlink ref="C53" location="'46 - передача'!$A$1" tooltip="Удалить" display="Удалить"/>
    <hyperlink ref="C54" location="'46 - передача'!$A$1" tooltip="Удалить" display="Удалить"/>
    <hyperlink ref="C140" location="'46 - передача'!$A$1" tooltip="Удалить" display="Удалить"/>
    <hyperlink ref="C141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4" location="'46 - передача'!$A$1" tooltip="Удалить" display="Удалить"/>
    <hyperlink ref="C148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30" sqref="B30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694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697</v>
      </c>
      <c r="D5" s="74" t="s">
        <v>6</v>
      </c>
    </row>
    <row r="6" spans="1:4" ht="11.25">
      <c r="A6" s="18" t="s">
        <v>44</v>
      </c>
      <c r="C6" s="73" t="s">
        <v>698</v>
      </c>
      <c r="D6" s="74" t="s">
        <v>7</v>
      </c>
    </row>
    <row r="7" spans="1:4" ht="11.25">
      <c r="A7" s="18" t="s">
        <v>45</v>
      </c>
      <c r="C7" s="73" t="s">
        <v>699</v>
      </c>
      <c r="D7" s="74" t="s">
        <v>8</v>
      </c>
    </row>
    <row r="8" spans="1:7" ht="11.25">
      <c r="A8" s="18" t="s">
        <v>46</v>
      </c>
      <c r="C8" s="73" t="s">
        <v>700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701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702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703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704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705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3"/>
  <sheetViews>
    <sheetView zoomScalePageLayoutView="0" workbookViewId="0" topLeftCell="A57">
      <selection activeCell="A68" sqref="A68:C6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708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33"/>
      <c r="Y2" s="233"/>
      <c r="Z2" s="233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33"/>
      <c r="Y3" s="233"/>
      <c r="Z3" s="233"/>
    </row>
    <row r="4" spans="1:26" ht="12.75">
      <c r="A4" s="89" t="s">
        <v>709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33"/>
      <c r="Y4" s="233"/>
      <c r="Z4" s="233"/>
    </row>
    <row r="5" spans="1:26" ht="12.75">
      <c r="A5" s="89" t="s">
        <v>710</v>
      </c>
      <c r="B5" s="89" t="s">
        <v>711</v>
      </c>
      <c r="C5" s="89" t="s">
        <v>288</v>
      </c>
      <c r="D5" s="89" t="s">
        <v>267</v>
      </c>
      <c r="E5" s="89" t="s">
        <v>110</v>
      </c>
      <c r="G5" s="89" t="s">
        <v>269</v>
      </c>
      <c r="X5" s="233"/>
      <c r="Y5" s="233"/>
      <c r="Z5" s="233"/>
    </row>
    <row r="6" spans="1:26" ht="12.75">
      <c r="A6" s="89" t="s">
        <v>712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33"/>
      <c r="Y6" s="233"/>
      <c r="Z6" s="233"/>
    </row>
    <row r="7" spans="1:26" ht="12.75">
      <c r="A7" s="89" t="s">
        <v>713</v>
      </c>
      <c r="B7" s="89" t="s">
        <v>298</v>
      </c>
      <c r="C7" s="89" t="s">
        <v>714</v>
      </c>
      <c r="D7" s="89" t="s">
        <v>267</v>
      </c>
      <c r="E7" s="89" t="s">
        <v>110</v>
      </c>
      <c r="G7" s="89" t="s">
        <v>271</v>
      </c>
      <c r="X7" s="233"/>
      <c r="Y7" s="233"/>
      <c r="Z7" s="233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33"/>
      <c r="Y8" s="233"/>
      <c r="Z8" s="233"/>
    </row>
    <row r="9" spans="1:26" ht="12.75">
      <c r="A9" s="89" t="s">
        <v>715</v>
      </c>
      <c r="B9" s="89" t="s">
        <v>716</v>
      </c>
      <c r="C9" s="89" t="s">
        <v>342</v>
      </c>
      <c r="D9" s="89" t="s">
        <v>267</v>
      </c>
      <c r="E9" s="89" t="s">
        <v>110</v>
      </c>
      <c r="G9" s="89" t="s">
        <v>273</v>
      </c>
      <c r="X9" s="233"/>
      <c r="Y9" s="233"/>
      <c r="Z9" s="233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33"/>
      <c r="Y10" s="233"/>
      <c r="Z10" s="233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33"/>
      <c r="Y11" s="233"/>
      <c r="Z11" s="233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33"/>
      <c r="Y12" s="233"/>
      <c r="Z12" s="233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33"/>
      <c r="Y13" s="233"/>
      <c r="Z13" s="233"/>
    </row>
    <row r="14" spans="1:26" ht="12.75">
      <c r="A14" s="89" t="s">
        <v>623</v>
      </c>
      <c r="B14" s="89" t="s">
        <v>311</v>
      </c>
      <c r="C14" s="89" t="s">
        <v>624</v>
      </c>
      <c r="D14" s="89" t="s">
        <v>267</v>
      </c>
      <c r="E14" s="89" t="s">
        <v>110</v>
      </c>
      <c r="X14" s="233"/>
      <c r="Y14" s="233"/>
      <c r="Z14" s="233"/>
    </row>
    <row r="15" spans="1:26" ht="12.75">
      <c r="A15" s="89" t="s">
        <v>625</v>
      </c>
      <c r="B15" s="89" t="s">
        <v>311</v>
      </c>
      <c r="C15" s="89" t="s">
        <v>626</v>
      </c>
      <c r="D15" s="89" t="s">
        <v>267</v>
      </c>
      <c r="E15" s="89" t="s">
        <v>110</v>
      </c>
      <c r="X15" s="233"/>
      <c r="Y15" s="233"/>
      <c r="Z15" s="233"/>
    </row>
    <row r="16" spans="1:26" ht="12.75">
      <c r="A16" s="89" t="s">
        <v>509</v>
      </c>
      <c r="B16" s="89" t="s">
        <v>510</v>
      </c>
      <c r="C16" s="89" t="s">
        <v>717</v>
      </c>
      <c r="D16" s="89" t="s">
        <v>267</v>
      </c>
      <c r="E16" s="89" t="s">
        <v>110</v>
      </c>
      <c r="X16" s="233"/>
      <c r="Y16" s="233"/>
      <c r="Z16" s="233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33"/>
      <c r="Y17" s="233"/>
      <c r="Z17" s="233"/>
    </row>
    <row r="18" spans="1:26" ht="12.75">
      <c r="A18" s="89" t="s">
        <v>718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33"/>
      <c r="Y18" s="233"/>
      <c r="Z18" s="233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33"/>
      <c r="Y19" s="233"/>
      <c r="Z19" s="233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33"/>
      <c r="Y20" s="233"/>
      <c r="Z20" s="233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33"/>
      <c r="Y21" s="233"/>
      <c r="Z21" s="233"/>
    </row>
    <row r="22" spans="1:26" ht="12.75">
      <c r="A22" s="89" t="s">
        <v>719</v>
      </c>
      <c r="B22" s="89" t="s">
        <v>720</v>
      </c>
      <c r="C22" s="89" t="s">
        <v>721</v>
      </c>
      <c r="D22" s="89" t="s">
        <v>267</v>
      </c>
      <c r="E22" s="89" t="s">
        <v>110</v>
      </c>
      <c r="X22" s="233"/>
      <c r="Y22" s="233"/>
      <c r="Z22" s="233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33"/>
      <c r="Y23" s="233"/>
      <c r="Z23" s="233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33"/>
      <c r="Y24" s="233"/>
      <c r="Z24" s="233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33"/>
      <c r="Y25" s="233"/>
      <c r="Z25" s="233"/>
    </row>
    <row r="26" spans="1:26" ht="12.75">
      <c r="A26" s="89" t="s">
        <v>722</v>
      </c>
      <c r="B26" s="89" t="s">
        <v>723</v>
      </c>
      <c r="C26" s="89" t="s">
        <v>342</v>
      </c>
      <c r="D26" s="89" t="s">
        <v>267</v>
      </c>
      <c r="E26" s="89" t="s">
        <v>110</v>
      </c>
      <c r="X26" s="233"/>
      <c r="Y26" s="233"/>
      <c r="Z26" s="233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33"/>
      <c r="Y27" s="233"/>
      <c r="Z27" s="233"/>
    </row>
    <row r="28" spans="1:26" ht="12.75">
      <c r="A28" s="89" t="s">
        <v>627</v>
      </c>
      <c r="B28" s="89" t="s">
        <v>628</v>
      </c>
      <c r="C28" s="89" t="s">
        <v>629</v>
      </c>
      <c r="D28" s="89" t="s">
        <v>267</v>
      </c>
      <c r="E28" s="89" t="s">
        <v>110</v>
      </c>
      <c r="X28" s="233"/>
      <c r="Y28" s="233"/>
      <c r="Z28" s="233"/>
    </row>
    <row r="29" spans="1:26" ht="12.75">
      <c r="A29" s="89" t="s">
        <v>630</v>
      </c>
      <c r="B29" s="89" t="s">
        <v>628</v>
      </c>
      <c r="C29" s="89" t="s">
        <v>613</v>
      </c>
      <c r="D29" s="89" t="s">
        <v>267</v>
      </c>
      <c r="E29" s="89" t="s">
        <v>110</v>
      </c>
      <c r="X29" s="233"/>
      <c r="Y29" s="233"/>
      <c r="Z29" s="233"/>
    </row>
    <row r="30" spans="1:26" ht="12.75">
      <c r="A30" s="89" t="s">
        <v>631</v>
      </c>
      <c r="B30" s="89" t="s">
        <v>628</v>
      </c>
      <c r="C30" s="89" t="s">
        <v>632</v>
      </c>
      <c r="D30" s="89" t="s">
        <v>267</v>
      </c>
      <c r="E30" s="89" t="s">
        <v>110</v>
      </c>
      <c r="X30" s="233"/>
      <c r="Y30" s="233"/>
      <c r="Z30" s="233"/>
    </row>
    <row r="31" spans="1:26" ht="12.75">
      <c r="A31" s="89" t="s">
        <v>724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33"/>
      <c r="Y31" s="233"/>
      <c r="Z31" s="233"/>
    </row>
    <row r="32" spans="1:26" ht="12.75">
      <c r="A32" s="89" t="s">
        <v>725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33"/>
      <c r="Y32" s="233"/>
      <c r="Z32" s="233"/>
    </row>
    <row r="33" spans="1:26" ht="12.75">
      <c r="A33" s="89" t="s">
        <v>726</v>
      </c>
      <c r="B33" s="89" t="s">
        <v>311</v>
      </c>
      <c r="C33" s="89" t="s">
        <v>727</v>
      </c>
      <c r="D33" s="89" t="s">
        <v>267</v>
      </c>
      <c r="E33" s="89" t="s">
        <v>110</v>
      </c>
      <c r="X33" s="233"/>
      <c r="Y33" s="233"/>
      <c r="Z33" s="233"/>
    </row>
    <row r="34" spans="1:26" ht="12.75">
      <c r="A34" s="89" t="s">
        <v>726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33"/>
      <c r="Y34" s="233"/>
      <c r="Z34" s="233"/>
    </row>
    <row r="35" spans="1:26" ht="12.75">
      <c r="A35" s="89" t="s">
        <v>728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33"/>
      <c r="Y35" s="233"/>
      <c r="Z35" s="233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33"/>
      <c r="Y36" s="233"/>
      <c r="Z36" s="233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33"/>
      <c r="Y37" s="233"/>
      <c r="Z37" s="233"/>
    </row>
    <row r="38" spans="1:26" ht="12.75">
      <c r="A38" s="89" t="s">
        <v>634</v>
      </c>
      <c r="B38" s="89" t="s">
        <v>635</v>
      </c>
      <c r="C38" s="89" t="s">
        <v>528</v>
      </c>
      <c r="D38" s="89" t="s">
        <v>267</v>
      </c>
      <c r="E38" s="89" t="s">
        <v>110</v>
      </c>
      <c r="X38" s="233"/>
      <c r="Y38" s="233"/>
      <c r="Z38" s="233"/>
    </row>
    <row r="39" spans="1:26" ht="12.75">
      <c r="A39" s="89" t="s">
        <v>636</v>
      </c>
      <c r="B39" s="89" t="s">
        <v>633</v>
      </c>
      <c r="C39" s="89" t="s">
        <v>528</v>
      </c>
      <c r="D39" s="89" t="s">
        <v>267</v>
      </c>
      <c r="E39" s="89" t="s">
        <v>110</v>
      </c>
      <c r="X39" s="233"/>
      <c r="Y39" s="233"/>
      <c r="Z39" s="233"/>
    </row>
    <row r="40" spans="1:26" ht="12.75">
      <c r="A40" s="89" t="s">
        <v>729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33"/>
      <c r="Y40" s="233"/>
      <c r="Z40" s="233"/>
    </row>
    <row r="41" spans="1:26" ht="12.75">
      <c r="A41" s="89" t="s">
        <v>708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33"/>
      <c r="Y41" s="233"/>
      <c r="Z41" s="233"/>
    </row>
    <row r="42" spans="1:26" ht="12.75">
      <c r="A42" s="89" t="s">
        <v>345</v>
      </c>
      <c r="B42" s="89" t="s">
        <v>346</v>
      </c>
      <c r="C42" s="89" t="s">
        <v>730</v>
      </c>
      <c r="D42" s="89" t="s">
        <v>348</v>
      </c>
      <c r="E42" s="89" t="s">
        <v>110</v>
      </c>
      <c r="X42" s="233"/>
      <c r="Y42" s="233"/>
      <c r="Z42" s="233"/>
    </row>
    <row r="43" spans="1:26" ht="12.75">
      <c r="A43" s="89" t="s">
        <v>731</v>
      </c>
      <c r="B43" s="89" t="s">
        <v>419</v>
      </c>
      <c r="C43" s="89" t="s">
        <v>730</v>
      </c>
      <c r="D43" s="89" t="s">
        <v>348</v>
      </c>
      <c r="E43" s="89" t="s">
        <v>110</v>
      </c>
      <c r="X43" s="233"/>
      <c r="Y43" s="233"/>
      <c r="Z43" s="233"/>
    </row>
    <row r="44" spans="1:26" ht="12.75">
      <c r="A44" s="89" t="s">
        <v>732</v>
      </c>
      <c r="B44" s="89" t="s">
        <v>733</v>
      </c>
      <c r="C44" s="89" t="s">
        <v>730</v>
      </c>
      <c r="D44" s="89" t="s">
        <v>348</v>
      </c>
      <c r="E44" s="89" t="s">
        <v>110</v>
      </c>
      <c r="X44" s="233"/>
      <c r="Y44" s="233"/>
      <c r="Z44" s="233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33"/>
      <c r="Y45" s="233"/>
      <c r="Z45" s="233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33"/>
      <c r="Y46" s="233"/>
      <c r="Z46" s="233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33"/>
      <c r="Y47" s="233"/>
      <c r="Z47" s="233"/>
    </row>
    <row r="48" spans="1:26" ht="12.75">
      <c r="A48" s="89" t="s">
        <v>809</v>
      </c>
      <c r="B48" s="89" t="s">
        <v>810</v>
      </c>
      <c r="C48" s="89" t="s">
        <v>811</v>
      </c>
      <c r="D48" s="89" t="s">
        <v>348</v>
      </c>
      <c r="E48" s="89" t="s">
        <v>110</v>
      </c>
      <c r="X48" s="233"/>
      <c r="Y48" s="233"/>
      <c r="Z48" s="233"/>
    </row>
    <row r="49" spans="1:26" ht="12.75">
      <c r="A49" s="89" t="s">
        <v>709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33"/>
      <c r="Y49" s="233"/>
      <c r="Z49" s="233"/>
    </row>
    <row r="50" spans="1:26" ht="12.75">
      <c r="A50" s="89" t="s">
        <v>361</v>
      </c>
      <c r="B50" s="89" t="s">
        <v>362</v>
      </c>
      <c r="C50" s="89" t="s">
        <v>730</v>
      </c>
      <c r="D50" s="89" t="s">
        <v>348</v>
      </c>
      <c r="E50" s="89" t="s">
        <v>110</v>
      </c>
      <c r="X50" s="233"/>
      <c r="Y50" s="233"/>
      <c r="Z50" s="233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33"/>
      <c r="Y51" s="233"/>
      <c r="Z51" s="233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33"/>
      <c r="Y52" s="233"/>
      <c r="Z52" s="233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33"/>
      <c r="Y53" s="233"/>
      <c r="Z53" s="233"/>
    </row>
    <row r="54" spans="1:26" ht="12.75">
      <c r="A54" s="89" t="s">
        <v>820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33"/>
      <c r="Y54" s="233"/>
      <c r="Z54" s="233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33"/>
      <c r="Y55" s="233"/>
      <c r="Z55" s="233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33"/>
      <c r="Y56" s="233"/>
      <c r="Z56" s="233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33"/>
      <c r="Y57" s="233"/>
      <c r="Z57" s="233"/>
    </row>
    <row r="58" spans="1:26" ht="12.75">
      <c r="A58" s="89" t="s">
        <v>734</v>
      </c>
      <c r="B58" s="89" t="s">
        <v>735</v>
      </c>
      <c r="C58" s="89" t="s">
        <v>380</v>
      </c>
      <c r="D58" s="89" t="s">
        <v>348</v>
      </c>
      <c r="E58" s="89" t="s">
        <v>110</v>
      </c>
      <c r="X58" s="233"/>
      <c r="Y58" s="233"/>
      <c r="Z58" s="233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33"/>
      <c r="Y59" s="233"/>
      <c r="Z59" s="233"/>
    </row>
    <row r="60" spans="1:26" ht="12.75">
      <c r="A60" s="89" t="s">
        <v>736</v>
      </c>
      <c r="B60" s="89" t="s">
        <v>737</v>
      </c>
      <c r="C60" s="89" t="s">
        <v>342</v>
      </c>
      <c r="D60" s="89" t="s">
        <v>348</v>
      </c>
      <c r="E60" s="89" t="s">
        <v>110</v>
      </c>
      <c r="X60" s="233"/>
      <c r="Y60" s="233"/>
      <c r="Z60" s="233"/>
    </row>
    <row r="61" spans="1:26" ht="12.75">
      <c r="A61" s="89" t="s">
        <v>738</v>
      </c>
      <c r="B61" s="89" t="s">
        <v>739</v>
      </c>
      <c r="C61" s="89" t="s">
        <v>304</v>
      </c>
      <c r="D61" s="89" t="s">
        <v>348</v>
      </c>
      <c r="E61" s="89" t="s">
        <v>110</v>
      </c>
      <c r="X61" s="233"/>
      <c r="Y61" s="233"/>
      <c r="Z61" s="233"/>
    </row>
    <row r="62" spans="1:26" ht="12.75">
      <c r="A62" s="89" t="s">
        <v>718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33"/>
      <c r="Y62" s="233"/>
      <c r="Z62" s="233"/>
    </row>
    <row r="63" spans="1:26" ht="12.75">
      <c r="A63" s="89" t="s">
        <v>740</v>
      </c>
      <c r="B63" s="89" t="s">
        <v>407</v>
      </c>
      <c r="C63" s="89" t="s">
        <v>714</v>
      </c>
      <c r="D63" s="89" t="s">
        <v>348</v>
      </c>
      <c r="E63" s="89" t="s">
        <v>110</v>
      </c>
      <c r="X63" s="233"/>
      <c r="Y63" s="233"/>
      <c r="Z63" s="233"/>
    </row>
    <row r="64" spans="1:26" ht="12.75">
      <c r="A64" s="89" t="s">
        <v>741</v>
      </c>
      <c r="B64" s="89" t="s">
        <v>742</v>
      </c>
      <c r="C64" s="89" t="s">
        <v>665</v>
      </c>
      <c r="D64" s="89" t="s">
        <v>348</v>
      </c>
      <c r="E64" s="89" t="s">
        <v>110</v>
      </c>
      <c r="X64" s="233"/>
      <c r="Y64" s="233"/>
      <c r="Z64" s="233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33"/>
      <c r="Y65" s="233"/>
      <c r="Z65" s="233"/>
    </row>
    <row r="66" spans="1:26" ht="12.75">
      <c r="A66" s="89" t="s">
        <v>743</v>
      </c>
      <c r="B66" s="89" t="s">
        <v>744</v>
      </c>
      <c r="C66" s="89" t="s">
        <v>745</v>
      </c>
      <c r="D66" s="89" t="s">
        <v>348</v>
      </c>
      <c r="E66" s="89" t="s">
        <v>110</v>
      </c>
      <c r="X66" s="233"/>
      <c r="Y66" s="233"/>
      <c r="Z66" s="233"/>
    </row>
    <row r="67" spans="1:26" ht="12.75">
      <c r="A67" s="89" t="s">
        <v>746</v>
      </c>
      <c r="B67" s="89" t="s">
        <v>377</v>
      </c>
      <c r="C67" s="89" t="s">
        <v>747</v>
      </c>
      <c r="D67" s="89" t="s">
        <v>348</v>
      </c>
      <c r="E67" s="89" t="s">
        <v>110</v>
      </c>
      <c r="X67" s="233"/>
      <c r="Y67" s="233"/>
      <c r="Z67" s="233"/>
    </row>
    <row r="68" spans="1:26" ht="12.75">
      <c r="A68" s="89" t="s">
        <v>822</v>
      </c>
      <c r="B68" s="89" t="s">
        <v>823</v>
      </c>
      <c r="C68" s="89" t="s">
        <v>824</v>
      </c>
      <c r="D68" s="89" t="s">
        <v>348</v>
      </c>
      <c r="E68" s="89" t="s">
        <v>110</v>
      </c>
      <c r="G68" s="238"/>
      <c r="X68" s="233"/>
      <c r="Y68" s="233"/>
      <c r="Z68" s="233"/>
    </row>
    <row r="69" spans="1:26" ht="12.75">
      <c r="A69" s="89" t="s">
        <v>381</v>
      </c>
      <c r="B69" s="89" t="s">
        <v>382</v>
      </c>
      <c r="C69" s="89" t="s">
        <v>350</v>
      </c>
      <c r="D69" s="89" t="s">
        <v>348</v>
      </c>
      <c r="E69" s="89" t="s">
        <v>110</v>
      </c>
      <c r="X69" s="233"/>
      <c r="Y69" s="233"/>
      <c r="Z69" s="233"/>
    </row>
    <row r="70" spans="1:26" ht="12.75">
      <c r="A70" s="89" t="s">
        <v>383</v>
      </c>
      <c r="B70" s="89" t="s">
        <v>384</v>
      </c>
      <c r="C70" s="89" t="s">
        <v>385</v>
      </c>
      <c r="D70" s="89" t="s">
        <v>348</v>
      </c>
      <c r="E70" s="89" t="s">
        <v>110</v>
      </c>
      <c r="X70" s="233"/>
      <c r="Y70" s="233"/>
      <c r="Z70" s="233"/>
    </row>
    <row r="71" spans="1:26" ht="12.75">
      <c r="A71" s="89" t="s">
        <v>383</v>
      </c>
      <c r="B71" s="89" t="s">
        <v>384</v>
      </c>
      <c r="C71" s="89" t="s">
        <v>730</v>
      </c>
      <c r="D71" s="89" t="s">
        <v>348</v>
      </c>
      <c r="E71" s="89" t="s">
        <v>110</v>
      </c>
      <c r="X71" s="233"/>
      <c r="Y71" s="233"/>
      <c r="Z71" s="233"/>
    </row>
    <row r="72" spans="1:26" ht="12.75">
      <c r="A72" s="89" t="s">
        <v>386</v>
      </c>
      <c r="B72" s="89" t="s">
        <v>387</v>
      </c>
      <c r="C72" s="89" t="s">
        <v>388</v>
      </c>
      <c r="D72" s="89" t="s">
        <v>348</v>
      </c>
      <c r="E72" s="89" t="s">
        <v>110</v>
      </c>
      <c r="X72" s="233"/>
      <c r="Y72" s="233"/>
      <c r="Z72" s="233"/>
    </row>
    <row r="73" spans="1:26" ht="12.75">
      <c r="A73" s="89" t="s">
        <v>748</v>
      </c>
      <c r="B73" s="89" t="s">
        <v>749</v>
      </c>
      <c r="C73" s="89" t="s">
        <v>750</v>
      </c>
      <c r="D73" s="89" t="s">
        <v>348</v>
      </c>
      <c r="E73" s="89" t="s">
        <v>110</v>
      </c>
      <c r="X73" s="233"/>
      <c r="Y73" s="233"/>
      <c r="Z73" s="233"/>
    </row>
    <row r="74" spans="1:26" ht="12.75">
      <c r="A74" s="89" t="s">
        <v>389</v>
      </c>
      <c r="B74" s="89" t="s">
        <v>390</v>
      </c>
      <c r="C74" s="89" t="s">
        <v>391</v>
      </c>
      <c r="D74" s="89" t="s">
        <v>348</v>
      </c>
      <c r="E74" s="89" t="s">
        <v>110</v>
      </c>
      <c r="X74" s="233"/>
      <c r="Y74" s="233"/>
      <c r="Z74" s="233"/>
    </row>
    <row r="75" spans="1:26" ht="12.75">
      <c r="A75" s="89" t="s">
        <v>392</v>
      </c>
      <c r="B75" s="89" t="s">
        <v>393</v>
      </c>
      <c r="C75" s="89" t="s">
        <v>329</v>
      </c>
      <c r="D75" s="89" t="s">
        <v>348</v>
      </c>
      <c r="E75" s="89" t="s">
        <v>110</v>
      </c>
      <c r="X75" s="233"/>
      <c r="Y75" s="233"/>
      <c r="Z75" s="233"/>
    </row>
    <row r="76" spans="1:26" ht="12.75">
      <c r="A76" s="89" t="s">
        <v>394</v>
      </c>
      <c r="B76" s="89" t="s">
        <v>395</v>
      </c>
      <c r="C76" s="89" t="s">
        <v>328</v>
      </c>
      <c r="D76" s="89" t="s">
        <v>348</v>
      </c>
      <c r="E76" s="89" t="s">
        <v>110</v>
      </c>
      <c r="X76" s="233"/>
      <c r="Y76" s="233"/>
      <c r="Z76" s="233"/>
    </row>
    <row r="77" spans="1:26" ht="12.75">
      <c r="A77" s="89" t="s">
        <v>751</v>
      </c>
      <c r="B77" s="89" t="s">
        <v>752</v>
      </c>
      <c r="C77" s="89" t="s">
        <v>347</v>
      </c>
      <c r="D77" s="89" t="s">
        <v>348</v>
      </c>
      <c r="E77" s="89" t="s">
        <v>110</v>
      </c>
      <c r="X77" s="233"/>
      <c r="Y77" s="233"/>
      <c r="Z77" s="233"/>
    </row>
    <row r="78" spans="1:26" ht="12.75">
      <c r="A78" s="89" t="s">
        <v>398</v>
      </c>
      <c r="B78" s="89" t="s">
        <v>399</v>
      </c>
      <c r="C78" s="89" t="s">
        <v>400</v>
      </c>
      <c r="D78" s="89" t="s">
        <v>348</v>
      </c>
      <c r="E78" s="89" t="s">
        <v>110</v>
      </c>
      <c r="X78" s="233"/>
      <c r="Y78" s="233"/>
      <c r="Z78" s="233"/>
    </row>
    <row r="79" spans="1:26" ht="12.75">
      <c r="A79" s="89" t="s">
        <v>396</v>
      </c>
      <c r="B79" s="89" t="s">
        <v>397</v>
      </c>
      <c r="C79" s="89" t="s">
        <v>730</v>
      </c>
      <c r="D79" s="89" t="s">
        <v>348</v>
      </c>
      <c r="E79" s="89" t="s">
        <v>110</v>
      </c>
      <c r="X79" s="233"/>
      <c r="Y79" s="233"/>
      <c r="Z79" s="233"/>
    </row>
    <row r="80" spans="1:26" ht="12.75">
      <c r="A80" s="89" t="s">
        <v>753</v>
      </c>
      <c r="B80" s="89" t="s">
        <v>754</v>
      </c>
      <c r="C80" s="89" t="s">
        <v>374</v>
      </c>
      <c r="D80" s="89" t="s">
        <v>348</v>
      </c>
      <c r="E80" s="89" t="s">
        <v>110</v>
      </c>
      <c r="X80" s="233"/>
      <c r="Y80" s="233"/>
      <c r="Z80" s="233"/>
    </row>
    <row r="81" spans="1:26" ht="12.75">
      <c r="A81" s="89" t="s">
        <v>401</v>
      </c>
      <c r="B81" s="89" t="s">
        <v>402</v>
      </c>
      <c r="C81" s="89" t="s">
        <v>297</v>
      </c>
      <c r="D81" s="89" t="s">
        <v>348</v>
      </c>
      <c r="E81" s="89" t="s">
        <v>110</v>
      </c>
      <c r="X81" s="233"/>
      <c r="Y81" s="233"/>
      <c r="Z81" s="233"/>
    </row>
    <row r="82" spans="1:26" ht="12.75">
      <c r="A82" s="89" t="s">
        <v>403</v>
      </c>
      <c r="B82" s="89" t="s">
        <v>404</v>
      </c>
      <c r="C82" s="89" t="s">
        <v>304</v>
      </c>
      <c r="D82" s="89" t="s">
        <v>348</v>
      </c>
      <c r="E82" s="89" t="s">
        <v>110</v>
      </c>
      <c r="X82" s="233"/>
      <c r="Y82" s="233"/>
      <c r="Z82" s="233"/>
    </row>
    <row r="83" spans="1:26" ht="12.75">
      <c r="A83" s="89" t="s">
        <v>326</v>
      </c>
      <c r="B83" s="89" t="s">
        <v>327</v>
      </c>
      <c r="C83" s="89" t="s">
        <v>328</v>
      </c>
      <c r="D83" s="89" t="s">
        <v>348</v>
      </c>
      <c r="E83" s="89" t="s">
        <v>110</v>
      </c>
      <c r="X83" s="233"/>
      <c r="Y83" s="233"/>
      <c r="Z83" s="233"/>
    </row>
    <row r="84" spans="1:26" ht="12.75">
      <c r="A84" s="89" t="s">
        <v>405</v>
      </c>
      <c r="B84" s="89" t="s">
        <v>406</v>
      </c>
      <c r="C84" s="89" t="s">
        <v>391</v>
      </c>
      <c r="D84" s="89" t="s">
        <v>348</v>
      </c>
      <c r="E84" s="89" t="s">
        <v>110</v>
      </c>
      <c r="X84" s="233"/>
      <c r="Y84" s="233"/>
      <c r="Z84" s="233"/>
    </row>
    <row r="85" spans="1:26" ht="12.75">
      <c r="A85" s="89" t="s">
        <v>408</v>
      </c>
      <c r="B85" s="89" t="s">
        <v>409</v>
      </c>
      <c r="C85" s="89" t="s">
        <v>410</v>
      </c>
      <c r="D85" s="89" t="s">
        <v>348</v>
      </c>
      <c r="E85" s="89" t="s">
        <v>110</v>
      </c>
      <c r="X85" s="233"/>
      <c r="Y85" s="233"/>
      <c r="Z85" s="233"/>
    </row>
    <row r="86" spans="1:26" ht="12.75">
      <c r="A86" s="89" t="s">
        <v>755</v>
      </c>
      <c r="B86" s="89" t="s">
        <v>756</v>
      </c>
      <c r="C86" s="89" t="s">
        <v>342</v>
      </c>
      <c r="D86" s="89" t="s">
        <v>348</v>
      </c>
      <c r="E86" s="89" t="s">
        <v>110</v>
      </c>
      <c r="X86" s="233"/>
      <c r="Y86" s="233"/>
      <c r="Z86" s="233"/>
    </row>
    <row r="87" spans="1:26" ht="12.75">
      <c r="A87" s="89" t="s">
        <v>760</v>
      </c>
      <c r="B87" s="89" t="s">
        <v>761</v>
      </c>
      <c r="C87" s="89" t="s">
        <v>342</v>
      </c>
      <c r="D87" s="89" t="s">
        <v>348</v>
      </c>
      <c r="E87" s="89" t="s">
        <v>110</v>
      </c>
      <c r="X87" s="233"/>
      <c r="Y87" s="233"/>
      <c r="Z87" s="233"/>
    </row>
    <row r="88" spans="1:26" ht="12.75">
      <c r="A88" s="237" t="s">
        <v>806</v>
      </c>
      <c r="B88" s="89" t="s">
        <v>807</v>
      </c>
      <c r="C88" s="89" t="s">
        <v>808</v>
      </c>
      <c r="D88" s="89" t="s">
        <v>348</v>
      </c>
      <c r="E88" s="89" t="s">
        <v>110</v>
      </c>
      <c r="X88" s="233"/>
      <c r="Y88" s="233"/>
      <c r="Z88" s="233"/>
    </row>
    <row r="89" spans="1:26" ht="12.75">
      <c r="A89" s="89" t="s">
        <v>411</v>
      </c>
      <c r="B89" s="89" t="s">
        <v>412</v>
      </c>
      <c r="C89" s="89" t="s">
        <v>329</v>
      </c>
      <c r="D89" s="89" t="s">
        <v>348</v>
      </c>
      <c r="E89" s="89" t="s">
        <v>110</v>
      </c>
      <c r="X89" s="233"/>
      <c r="Y89" s="233"/>
      <c r="Z89" s="233"/>
    </row>
    <row r="90" spans="1:26" ht="12.75">
      <c r="A90" s="89" t="s">
        <v>757</v>
      </c>
      <c r="B90" s="89" t="s">
        <v>758</v>
      </c>
      <c r="C90" s="89" t="s">
        <v>759</v>
      </c>
      <c r="D90" s="89" t="s">
        <v>348</v>
      </c>
      <c r="E90" s="89" t="s">
        <v>110</v>
      </c>
      <c r="X90" s="233"/>
      <c r="Y90" s="233"/>
      <c r="Z90" s="233"/>
    </row>
    <row r="91" spans="1:26" ht="12.75">
      <c r="A91" s="89" t="s">
        <v>762</v>
      </c>
      <c r="B91" s="89" t="s">
        <v>763</v>
      </c>
      <c r="C91" s="89" t="s">
        <v>764</v>
      </c>
      <c r="D91" s="89" t="s">
        <v>348</v>
      </c>
      <c r="E91" s="89" t="s">
        <v>110</v>
      </c>
      <c r="X91" s="233"/>
      <c r="Y91" s="233"/>
      <c r="Z91" s="233"/>
    </row>
    <row r="92" spans="1:26" ht="12.75">
      <c r="A92" s="89" t="s">
        <v>413</v>
      </c>
      <c r="B92" s="89" t="s">
        <v>414</v>
      </c>
      <c r="C92" s="89" t="s">
        <v>415</v>
      </c>
      <c r="D92" s="89" t="s">
        <v>348</v>
      </c>
      <c r="E92" s="89" t="s">
        <v>110</v>
      </c>
      <c r="X92" s="233"/>
      <c r="Y92" s="233"/>
      <c r="Z92" s="233"/>
    </row>
    <row r="93" spans="1:26" ht="12.75">
      <c r="A93" s="89" t="s">
        <v>726</v>
      </c>
      <c r="B93" s="89" t="s">
        <v>311</v>
      </c>
      <c r="C93" s="89" t="s">
        <v>308</v>
      </c>
      <c r="D93" s="89" t="s">
        <v>348</v>
      </c>
      <c r="E93" s="89" t="s">
        <v>110</v>
      </c>
      <c r="X93" s="233"/>
      <c r="Y93" s="233"/>
      <c r="Z93" s="233"/>
    </row>
    <row r="94" spans="1:26" ht="12.75">
      <c r="A94" s="89" t="s">
        <v>420</v>
      </c>
      <c r="B94" s="89" t="s">
        <v>421</v>
      </c>
      <c r="C94" s="89" t="s">
        <v>422</v>
      </c>
      <c r="D94" s="89" t="s">
        <v>348</v>
      </c>
      <c r="E94" s="89" t="s">
        <v>110</v>
      </c>
      <c r="X94" s="233"/>
      <c r="Y94" s="233"/>
      <c r="Z94" s="233"/>
    </row>
    <row r="95" spans="1:26" ht="12.75">
      <c r="A95" s="89" t="s">
        <v>765</v>
      </c>
      <c r="B95" s="89" t="s">
        <v>744</v>
      </c>
      <c r="C95" s="89" t="s">
        <v>766</v>
      </c>
      <c r="D95" s="89" t="s">
        <v>348</v>
      </c>
      <c r="E95" s="89" t="s">
        <v>110</v>
      </c>
      <c r="X95" s="233"/>
      <c r="Y95" s="233"/>
      <c r="Z95" s="233"/>
    </row>
    <row r="96" spans="1:26" ht="12.75">
      <c r="A96" s="89" t="s">
        <v>423</v>
      </c>
      <c r="B96" s="89" t="s">
        <v>424</v>
      </c>
      <c r="C96" s="89" t="s">
        <v>425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426</v>
      </c>
      <c r="B97" s="89" t="s">
        <v>427</v>
      </c>
      <c r="C97" s="89" t="s">
        <v>342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767</v>
      </c>
      <c r="B98" s="89" t="s">
        <v>471</v>
      </c>
      <c r="C98" s="89" t="s">
        <v>391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768</v>
      </c>
      <c r="B99" s="89" t="s">
        <v>472</v>
      </c>
      <c r="C99" s="89" t="s">
        <v>473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769</v>
      </c>
      <c r="B100" s="89" t="s">
        <v>476</v>
      </c>
      <c r="C100" s="89" t="s">
        <v>325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428</v>
      </c>
      <c r="B101" s="89" t="s">
        <v>429</v>
      </c>
      <c r="C101" s="89" t="s">
        <v>329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770</v>
      </c>
      <c r="B102" s="89" t="s">
        <v>771</v>
      </c>
      <c r="C102" s="89" t="s">
        <v>464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430</v>
      </c>
      <c r="B103" s="89" t="s">
        <v>431</v>
      </c>
      <c r="C103" s="89" t="s">
        <v>325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432</v>
      </c>
      <c r="B104" s="89" t="s">
        <v>433</v>
      </c>
      <c r="C104" s="89" t="s">
        <v>434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435</v>
      </c>
      <c r="B105" s="89" t="s">
        <v>436</v>
      </c>
      <c r="C105" s="89" t="s">
        <v>329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437</v>
      </c>
      <c r="B106" s="89" t="s">
        <v>438</v>
      </c>
      <c r="C106" s="89" t="s">
        <v>318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804</v>
      </c>
      <c r="B107" s="89" t="s">
        <v>461</v>
      </c>
      <c r="C107" s="89" t="s">
        <v>342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439</v>
      </c>
      <c r="B108" s="89" t="s">
        <v>440</v>
      </c>
      <c r="C108" s="89" t="s">
        <v>356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772</v>
      </c>
      <c r="B109" s="89" t="s">
        <v>445</v>
      </c>
      <c r="C109" s="89" t="s">
        <v>312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709</v>
      </c>
      <c r="B110" s="89" t="s">
        <v>338</v>
      </c>
      <c r="C110" s="89" t="s">
        <v>339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773</v>
      </c>
      <c r="B111" s="89" t="s">
        <v>485</v>
      </c>
      <c r="C111" s="89" t="s">
        <v>316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441</v>
      </c>
      <c r="B112" s="89" t="s">
        <v>442</v>
      </c>
      <c r="C112" s="89" t="s">
        <v>342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443</v>
      </c>
      <c r="B113" s="89" t="s">
        <v>444</v>
      </c>
      <c r="C113" s="89" t="s">
        <v>342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821</v>
      </c>
      <c r="B114" s="89">
        <v>8904092592</v>
      </c>
      <c r="C114" s="89" t="s">
        <v>318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446</v>
      </c>
      <c r="B115" s="89" t="s">
        <v>447</v>
      </c>
      <c r="C115" s="89" t="s">
        <v>391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448</v>
      </c>
      <c r="B116" s="89" t="s">
        <v>449</v>
      </c>
      <c r="C116" s="89" t="s">
        <v>325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450</v>
      </c>
      <c r="B117" s="89" t="s">
        <v>451</v>
      </c>
      <c r="C117" s="89" t="s">
        <v>288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774</v>
      </c>
      <c r="B118" s="89" t="s">
        <v>493</v>
      </c>
      <c r="C118" s="89" t="s">
        <v>290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452</v>
      </c>
      <c r="B119" s="89" t="s">
        <v>453</v>
      </c>
      <c r="C119" s="89" t="s">
        <v>318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813</v>
      </c>
      <c r="B120" s="89" t="s">
        <v>454</v>
      </c>
      <c r="C120" s="89" t="s">
        <v>455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456</v>
      </c>
      <c r="B121" s="89" t="s">
        <v>457</v>
      </c>
      <c r="C121" s="89" t="s">
        <v>342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458</v>
      </c>
      <c r="B122" s="89" t="s">
        <v>459</v>
      </c>
      <c r="C122" s="89" t="s">
        <v>460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814</v>
      </c>
      <c r="B123" s="89">
        <v>8601069675</v>
      </c>
      <c r="C123" s="89">
        <v>860101001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775</v>
      </c>
      <c r="B124" s="89" t="s">
        <v>776</v>
      </c>
      <c r="C124" s="89" t="s">
        <v>290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462</v>
      </c>
      <c r="B125" s="89" t="s">
        <v>463</v>
      </c>
      <c r="C125" s="89" t="s">
        <v>434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465</v>
      </c>
      <c r="B126" s="89" t="s">
        <v>466</v>
      </c>
      <c r="C126" s="89" t="s">
        <v>467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468</v>
      </c>
      <c r="B127" s="89" t="s">
        <v>469</v>
      </c>
      <c r="C127" s="89" t="s">
        <v>470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474</v>
      </c>
      <c r="B128" s="89" t="s">
        <v>475</v>
      </c>
      <c r="C128" s="89" t="s">
        <v>415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477</v>
      </c>
      <c r="B129" s="89" t="s">
        <v>478</v>
      </c>
      <c r="C129" s="89" t="s">
        <v>306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479</v>
      </c>
      <c r="B130" s="89" t="s">
        <v>480</v>
      </c>
      <c r="C130" s="89" t="s">
        <v>332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481</v>
      </c>
      <c r="B131" s="89" t="s">
        <v>310</v>
      </c>
      <c r="C131" s="89" t="s">
        <v>482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483</v>
      </c>
      <c r="B132" s="89" t="s">
        <v>484</v>
      </c>
      <c r="C132" s="89" t="s">
        <v>415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486</v>
      </c>
      <c r="B133" s="89" t="s">
        <v>487</v>
      </c>
      <c r="C133" s="89" t="s">
        <v>342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309</v>
      </c>
      <c r="B134" s="89" t="s">
        <v>310</v>
      </c>
      <c r="C134" s="89" t="s">
        <v>308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488</v>
      </c>
      <c r="B135" s="89" t="s">
        <v>489</v>
      </c>
      <c r="C135" s="89" t="s">
        <v>329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490</v>
      </c>
      <c r="B136" s="89" t="s">
        <v>491</v>
      </c>
      <c r="C136" s="89" t="s">
        <v>492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494</v>
      </c>
      <c r="B137" s="89" t="s">
        <v>495</v>
      </c>
      <c r="C137" s="89" t="s">
        <v>342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815</v>
      </c>
      <c r="B138" s="89" t="s">
        <v>497</v>
      </c>
      <c r="C138" s="89" t="s">
        <v>498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499</v>
      </c>
      <c r="B139" s="89" t="s">
        <v>500</v>
      </c>
      <c r="C139" s="89" t="s">
        <v>342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502</v>
      </c>
      <c r="B140" s="89" t="s">
        <v>503</v>
      </c>
      <c r="C140" s="89" t="s">
        <v>460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504</v>
      </c>
      <c r="B141" s="89" t="s">
        <v>505</v>
      </c>
      <c r="C141" s="89" t="s">
        <v>342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506</v>
      </c>
      <c r="B142" s="89" t="s">
        <v>507</v>
      </c>
      <c r="C142" s="89" t="s">
        <v>508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509</v>
      </c>
      <c r="B143" s="89" t="s">
        <v>510</v>
      </c>
      <c r="C143" s="89" t="s">
        <v>717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509</v>
      </c>
      <c r="B144" s="89" t="s">
        <v>510</v>
      </c>
      <c r="C144" s="89" t="s">
        <v>418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511</v>
      </c>
      <c r="B145" s="89" t="s">
        <v>512</v>
      </c>
      <c r="C145" s="89" t="s">
        <v>288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314</v>
      </c>
      <c r="B146" s="89" t="s">
        <v>315</v>
      </c>
      <c r="C146" s="89" t="s">
        <v>316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515</v>
      </c>
      <c r="B147" s="89" t="s">
        <v>516</v>
      </c>
      <c r="C147" s="89" t="s">
        <v>316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517</v>
      </c>
      <c r="B148" s="89" t="s">
        <v>516</v>
      </c>
      <c r="C148" s="89" t="s">
        <v>518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519</v>
      </c>
      <c r="B149" s="89" t="s">
        <v>516</v>
      </c>
      <c r="C149" s="89" t="s">
        <v>520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521</v>
      </c>
      <c r="B150" s="89" t="s">
        <v>516</v>
      </c>
      <c r="C150" s="89" t="s">
        <v>522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523</v>
      </c>
      <c r="B151" s="89" t="s">
        <v>516</v>
      </c>
      <c r="C151" s="89" t="s">
        <v>524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525</v>
      </c>
      <c r="B152" s="89" t="s">
        <v>516</v>
      </c>
      <c r="C152" s="89" t="s">
        <v>526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319</v>
      </c>
      <c r="B153" s="89" t="s">
        <v>320</v>
      </c>
      <c r="C153" s="89" t="s">
        <v>308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529</v>
      </c>
      <c r="B154" s="89" t="s">
        <v>530</v>
      </c>
      <c r="C154" s="89" t="s">
        <v>342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531</v>
      </c>
      <c r="B155" s="89" t="s">
        <v>532</v>
      </c>
      <c r="C155" s="89" t="s">
        <v>342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533</v>
      </c>
      <c r="B156" s="89" t="s">
        <v>534</v>
      </c>
      <c r="C156" s="89" t="s">
        <v>342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535</v>
      </c>
      <c r="B157" s="89" t="s">
        <v>536</v>
      </c>
      <c r="C157" s="89" t="s">
        <v>342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321</v>
      </c>
      <c r="B158" s="89" t="s">
        <v>322</v>
      </c>
      <c r="C158" s="89" t="s">
        <v>308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537</v>
      </c>
      <c r="B159" s="89" t="s">
        <v>538</v>
      </c>
      <c r="C159" s="89" t="s">
        <v>501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540</v>
      </c>
      <c r="B160" s="89" t="s">
        <v>541</v>
      </c>
      <c r="C160" s="89" t="s">
        <v>542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543</v>
      </c>
      <c r="B161" s="89" t="s">
        <v>544</v>
      </c>
      <c r="C161" s="89" t="s">
        <v>329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545</v>
      </c>
      <c r="B162" s="89" t="s">
        <v>546</v>
      </c>
      <c r="C162" s="89" t="s">
        <v>306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547</v>
      </c>
      <c r="B163" s="89" t="s">
        <v>548</v>
      </c>
      <c r="C163" s="89" t="s">
        <v>470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549</v>
      </c>
      <c r="B164" s="89" t="s">
        <v>550</v>
      </c>
      <c r="C164" s="89" t="s">
        <v>288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551</v>
      </c>
      <c r="B165" s="89" t="s">
        <v>552</v>
      </c>
      <c r="C165" s="89" t="s">
        <v>288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812</v>
      </c>
      <c r="B166" s="89" t="s">
        <v>553</v>
      </c>
      <c r="C166" s="89" t="s">
        <v>554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555</v>
      </c>
      <c r="B167" s="89" t="s">
        <v>556</v>
      </c>
      <c r="C167" s="89" t="s">
        <v>308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555</v>
      </c>
      <c r="B168" s="89" t="s">
        <v>556</v>
      </c>
      <c r="C168" s="89" t="s">
        <v>316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692</v>
      </c>
      <c r="B169" s="89" t="s">
        <v>637</v>
      </c>
      <c r="C169" s="89" t="s">
        <v>342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557</v>
      </c>
      <c r="B170" s="89" t="s">
        <v>558</v>
      </c>
      <c r="C170" s="89" t="s">
        <v>460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559</v>
      </c>
      <c r="B171" s="89" t="s">
        <v>560</v>
      </c>
      <c r="C171" s="89" t="s">
        <v>391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326</v>
      </c>
      <c r="B172" s="89" t="s">
        <v>327</v>
      </c>
      <c r="C172" s="89" t="s">
        <v>328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561</v>
      </c>
      <c r="B173" s="89" t="s">
        <v>562</v>
      </c>
      <c r="C173" s="89" t="s">
        <v>563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564</v>
      </c>
      <c r="B174" s="89" t="s">
        <v>565</v>
      </c>
      <c r="C174" s="89" t="s">
        <v>391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566</v>
      </c>
      <c r="B175" s="89" t="s">
        <v>567</v>
      </c>
      <c r="C175" s="89" t="s">
        <v>342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568</v>
      </c>
      <c r="B176" s="89" t="s">
        <v>569</v>
      </c>
      <c r="C176" s="89" t="s">
        <v>460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570</v>
      </c>
      <c r="B177" s="89" t="s">
        <v>571</v>
      </c>
      <c r="C177" s="89" t="s">
        <v>572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573</v>
      </c>
      <c r="B178" s="89" t="s">
        <v>574</v>
      </c>
      <c r="C178" s="89" t="s">
        <v>391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575</v>
      </c>
      <c r="B179" s="89" t="s">
        <v>576</v>
      </c>
      <c r="C179" s="89" t="s">
        <v>498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577</v>
      </c>
      <c r="B180" s="89" t="s">
        <v>578</v>
      </c>
      <c r="C180" s="89" t="s">
        <v>329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579</v>
      </c>
      <c r="B181" s="89" t="s">
        <v>580</v>
      </c>
      <c r="C181" s="89" t="s">
        <v>391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581</v>
      </c>
      <c r="B182" s="89" t="s">
        <v>582</v>
      </c>
      <c r="C182" s="89" t="s">
        <v>342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583</v>
      </c>
      <c r="B183" s="89" t="s">
        <v>584</v>
      </c>
      <c r="C183" s="89" t="s">
        <v>342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585</v>
      </c>
      <c r="B184" s="89" t="s">
        <v>586</v>
      </c>
      <c r="C184" s="89" t="s">
        <v>328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587</v>
      </c>
      <c r="B185" s="89" t="s">
        <v>588</v>
      </c>
      <c r="C185" s="89" t="s">
        <v>342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816</v>
      </c>
      <c r="B186" s="89">
        <v>7203508113</v>
      </c>
      <c r="C186" s="89" t="s">
        <v>342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589</v>
      </c>
      <c r="B187" s="89" t="s">
        <v>590</v>
      </c>
      <c r="C187" s="89" t="s">
        <v>342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591</v>
      </c>
      <c r="B188" s="89" t="s">
        <v>592</v>
      </c>
      <c r="C188" s="89" t="s">
        <v>342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817</v>
      </c>
      <c r="B189" s="89">
        <v>7224046773</v>
      </c>
      <c r="C189" s="89" t="s">
        <v>460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593</v>
      </c>
      <c r="B190" s="89" t="s">
        <v>594</v>
      </c>
      <c r="C190" s="89" t="s">
        <v>342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595</v>
      </c>
      <c r="B191" s="89" t="s">
        <v>596</v>
      </c>
      <c r="C191" s="89" t="s">
        <v>342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597</v>
      </c>
      <c r="B192" s="89" t="s">
        <v>598</v>
      </c>
      <c r="C192" s="89" t="s">
        <v>498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599</v>
      </c>
      <c r="B193" s="89" t="s">
        <v>600</v>
      </c>
      <c r="C193" s="89" t="s">
        <v>498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601</v>
      </c>
      <c r="B194" s="89" t="s">
        <v>602</v>
      </c>
      <c r="C194" s="89" t="s">
        <v>603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777</v>
      </c>
      <c r="B195" s="89" t="s">
        <v>514</v>
      </c>
      <c r="C195" s="89" t="s">
        <v>391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778</v>
      </c>
      <c r="B196" s="89" t="s">
        <v>527</v>
      </c>
      <c r="C196" s="89" t="s">
        <v>528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779</v>
      </c>
      <c r="B197" s="89" t="s">
        <v>780</v>
      </c>
      <c r="C197" s="89" t="s">
        <v>391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781</v>
      </c>
      <c r="B198" s="89" t="s">
        <v>539</v>
      </c>
      <c r="C198" s="89" t="s">
        <v>342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605</v>
      </c>
      <c r="B199" s="89" t="s">
        <v>606</v>
      </c>
      <c r="C199" s="89" t="s">
        <v>460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725</v>
      </c>
      <c r="B200" s="89" t="s">
        <v>307</v>
      </c>
      <c r="C200" s="89" t="s">
        <v>316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607</v>
      </c>
      <c r="B201" s="89" t="s">
        <v>608</v>
      </c>
      <c r="C201" s="89" t="s">
        <v>380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607</v>
      </c>
      <c r="B202" s="89" t="s">
        <v>608</v>
      </c>
      <c r="C202" s="89" t="s">
        <v>312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610</v>
      </c>
      <c r="B203" s="89" t="s">
        <v>609</v>
      </c>
      <c r="C203" s="89" t="s">
        <v>611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612</v>
      </c>
      <c r="B204" s="89" t="s">
        <v>527</v>
      </c>
      <c r="C204" s="89" t="s">
        <v>613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614</v>
      </c>
      <c r="B205" s="89" t="s">
        <v>615</v>
      </c>
      <c r="C205" s="89" t="s">
        <v>342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616</v>
      </c>
      <c r="B206" s="89" t="s">
        <v>617</v>
      </c>
      <c r="C206" s="89" t="s">
        <v>501</v>
      </c>
      <c r="D206" s="89" t="s">
        <v>141</v>
      </c>
      <c r="E206" s="89" t="s">
        <v>110</v>
      </c>
      <c r="X206" s="233"/>
      <c r="Y206" s="233"/>
      <c r="Z206" s="233"/>
    </row>
    <row r="207" spans="1:26" ht="12.75">
      <c r="A207" s="89" t="s">
        <v>782</v>
      </c>
      <c r="B207" s="89" t="s">
        <v>604</v>
      </c>
      <c r="C207" s="89" t="s">
        <v>290</v>
      </c>
      <c r="D207" s="89" t="s">
        <v>141</v>
      </c>
      <c r="E207" s="89" t="s">
        <v>110</v>
      </c>
      <c r="X207" s="233"/>
      <c r="Y207" s="233"/>
      <c r="Z207" s="233"/>
    </row>
    <row r="208" spans="1:26" ht="12.75">
      <c r="A208" s="89" t="s">
        <v>618</v>
      </c>
      <c r="B208" s="89" t="s">
        <v>609</v>
      </c>
      <c r="C208" s="89" t="s">
        <v>619</v>
      </c>
      <c r="D208" s="89" t="s">
        <v>141</v>
      </c>
      <c r="E208" s="89" t="s">
        <v>110</v>
      </c>
      <c r="X208" s="233"/>
      <c r="Y208" s="233"/>
      <c r="Z208" s="233"/>
    </row>
    <row r="209" spans="1:26" ht="12.75">
      <c r="A209" s="89" t="s">
        <v>620</v>
      </c>
      <c r="B209" s="89" t="s">
        <v>609</v>
      </c>
      <c r="C209" s="89" t="s">
        <v>621</v>
      </c>
      <c r="D209" s="89" t="s">
        <v>141</v>
      </c>
      <c r="E209" s="89" t="s">
        <v>110</v>
      </c>
      <c r="X209" s="233"/>
      <c r="Y209" s="233"/>
      <c r="Z209" s="233"/>
    </row>
    <row r="210" spans="1:26" ht="12.75">
      <c r="A210" s="89" t="s">
        <v>708</v>
      </c>
      <c r="B210" s="89" t="s">
        <v>349</v>
      </c>
      <c r="C210" s="89" t="s">
        <v>350</v>
      </c>
      <c r="D210" s="89" t="s">
        <v>622</v>
      </c>
      <c r="E210" s="89" t="s">
        <v>110</v>
      </c>
      <c r="X210" s="233"/>
      <c r="Y210" s="233"/>
      <c r="Z210" s="233"/>
    </row>
    <row r="211" spans="1:26" ht="12.75">
      <c r="A211" s="89" t="s">
        <v>286</v>
      </c>
      <c r="B211" s="89" t="s">
        <v>287</v>
      </c>
      <c r="C211" s="89" t="s">
        <v>288</v>
      </c>
      <c r="D211" s="89" t="s">
        <v>622</v>
      </c>
      <c r="E211" s="89" t="s">
        <v>110</v>
      </c>
      <c r="X211" s="233"/>
      <c r="Y211" s="233"/>
      <c r="Z211" s="233"/>
    </row>
    <row r="212" spans="1:26" ht="12.75">
      <c r="A212" s="89" t="s">
        <v>709</v>
      </c>
      <c r="B212" s="89" t="s">
        <v>338</v>
      </c>
      <c r="C212" s="89" t="s">
        <v>339</v>
      </c>
      <c r="D212" s="89" t="s">
        <v>622</v>
      </c>
      <c r="E212" s="89" t="s">
        <v>110</v>
      </c>
      <c r="X212" s="233"/>
      <c r="Y212" s="233"/>
      <c r="Z212" s="233"/>
    </row>
    <row r="213" spans="1:26" ht="12.75">
      <c r="A213" s="89" t="s">
        <v>710</v>
      </c>
      <c r="B213" s="89" t="s">
        <v>711</v>
      </c>
      <c r="C213" s="89" t="s">
        <v>288</v>
      </c>
      <c r="D213" s="89" t="s">
        <v>622</v>
      </c>
      <c r="E213" s="89" t="s">
        <v>110</v>
      </c>
      <c r="X213" s="233"/>
      <c r="Y213" s="233"/>
      <c r="Z213" s="233"/>
    </row>
    <row r="214" spans="1:26" ht="12.75">
      <c r="A214" s="89" t="s">
        <v>712</v>
      </c>
      <c r="B214" s="89" t="s">
        <v>289</v>
      </c>
      <c r="C214" s="89" t="s">
        <v>290</v>
      </c>
      <c r="D214" s="89" t="s">
        <v>622</v>
      </c>
      <c r="E214" s="89" t="s">
        <v>110</v>
      </c>
      <c r="X214" s="233"/>
      <c r="Y214" s="233"/>
      <c r="Z214" s="233"/>
    </row>
    <row r="215" spans="1:26" ht="12.75">
      <c r="A215" s="89" t="s">
        <v>713</v>
      </c>
      <c r="B215" s="89" t="s">
        <v>298</v>
      </c>
      <c r="C215" s="89" t="s">
        <v>714</v>
      </c>
      <c r="D215" s="89" t="s">
        <v>622</v>
      </c>
      <c r="E215" s="89" t="s">
        <v>110</v>
      </c>
      <c r="X215" s="233"/>
      <c r="Y215" s="233"/>
      <c r="Z215" s="233"/>
    </row>
    <row r="216" spans="1:26" ht="12.75">
      <c r="A216" s="89" t="s">
        <v>291</v>
      </c>
      <c r="B216" s="89" t="s">
        <v>292</v>
      </c>
      <c r="C216" s="89" t="s">
        <v>293</v>
      </c>
      <c r="D216" s="89" t="s">
        <v>622</v>
      </c>
      <c r="E216" s="89" t="s">
        <v>110</v>
      </c>
      <c r="X216" s="233"/>
      <c r="Y216" s="233"/>
      <c r="Z216" s="233"/>
    </row>
    <row r="217" spans="1:26" ht="12.75">
      <c r="A217" s="89" t="s">
        <v>715</v>
      </c>
      <c r="B217" s="89" t="s">
        <v>716</v>
      </c>
      <c r="C217" s="89" t="s">
        <v>342</v>
      </c>
      <c r="D217" s="89" t="s">
        <v>622</v>
      </c>
      <c r="E217" s="89" t="s">
        <v>110</v>
      </c>
      <c r="X217" s="233"/>
      <c r="Y217" s="233"/>
      <c r="Z217" s="233"/>
    </row>
    <row r="218" spans="1:26" ht="12.75">
      <c r="A218" s="89" t="s">
        <v>294</v>
      </c>
      <c r="B218" s="89" t="s">
        <v>295</v>
      </c>
      <c r="C218" s="89" t="s">
        <v>296</v>
      </c>
      <c r="D218" s="89" t="s">
        <v>622</v>
      </c>
      <c r="E218" s="89" t="s">
        <v>110</v>
      </c>
      <c r="X218" s="233"/>
      <c r="Y218" s="233"/>
      <c r="Z218" s="233"/>
    </row>
    <row r="219" spans="1:26" ht="12.75">
      <c r="A219" s="89" t="s">
        <v>299</v>
      </c>
      <c r="B219" s="89" t="s">
        <v>300</v>
      </c>
      <c r="C219" s="89" t="s">
        <v>301</v>
      </c>
      <c r="D219" s="89" t="s">
        <v>622</v>
      </c>
      <c r="E219" s="89" t="s">
        <v>110</v>
      </c>
      <c r="X219" s="233"/>
      <c r="Y219" s="233"/>
      <c r="Z219" s="233"/>
    </row>
    <row r="220" spans="1:26" ht="12.75">
      <c r="A220" s="89" t="s">
        <v>302</v>
      </c>
      <c r="B220" s="89" t="s">
        <v>303</v>
      </c>
      <c r="C220" s="89" t="s">
        <v>304</v>
      </c>
      <c r="D220" s="89" t="s">
        <v>622</v>
      </c>
      <c r="E220" s="89" t="s">
        <v>110</v>
      </c>
      <c r="X220" s="233"/>
      <c r="Y220" s="233"/>
      <c r="Z220" s="233"/>
    </row>
    <row r="221" spans="1:26" ht="12.75">
      <c r="A221" s="89" t="s">
        <v>309</v>
      </c>
      <c r="B221" s="89" t="s">
        <v>310</v>
      </c>
      <c r="C221" s="89" t="s">
        <v>308</v>
      </c>
      <c r="D221" s="89" t="s">
        <v>622</v>
      </c>
      <c r="E221" s="89" t="s">
        <v>110</v>
      </c>
      <c r="X221" s="233"/>
      <c r="Y221" s="233"/>
      <c r="Z221" s="233"/>
    </row>
    <row r="222" spans="1:26" ht="12.75">
      <c r="A222" s="89" t="s">
        <v>623</v>
      </c>
      <c r="B222" s="89" t="s">
        <v>311</v>
      </c>
      <c r="C222" s="89" t="s">
        <v>624</v>
      </c>
      <c r="D222" s="89" t="s">
        <v>622</v>
      </c>
      <c r="E222" s="89" t="s">
        <v>110</v>
      </c>
      <c r="X222" s="233"/>
      <c r="Y222" s="233"/>
      <c r="Z222" s="233"/>
    </row>
    <row r="223" spans="1:26" ht="12.75">
      <c r="A223" s="89" t="s">
        <v>625</v>
      </c>
      <c r="B223" s="89" t="s">
        <v>311</v>
      </c>
      <c r="C223" s="89" t="s">
        <v>626</v>
      </c>
      <c r="D223" s="89" t="s">
        <v>622</v>
      </c>
      <c r="E223" s="89" t="s">
        <v>110</v>
      </c>
      <c r="X223" s="233"/>
      <c r="Y223" s="233"/>
      <c r="Z223" s="233"/>
    </row>
    <row r="224" spans="1:26" ht="12.75">
      <c r="A224" s="89" t="s">
        <v>509</v>
      </c>
      <c r="B224" s="89" t="s">
        <v>510</v>
      </c>
      <c r="C224" s="89" t="s">
        <v>717</v>
      </c>
      <c r="D224" s="89" t="s">
        <v>622</v>
      </c>
      <c r="E224" s="89" t="s">
        <v>110</v>
      </c>
      <c r="X224" s="233"/>
      <c r="Y224" s="233"/>
      <c r="Z224" s="233"/>
    </row>
    <row r="225" spans="1:26" ht="12.75">
      <c r="A225" s="89" t="s">
        <v>314</v>
      </c>
      <c r="B225" s="89" t="s">
        <v>315</v>
      </c>
      <c r="C225" s="89" t="s">
        <v>316</v>
      </c>
      <c r="D225" s="89" t="s">
        <v>622</v>
      </c>
      <c r="E225" s="89" t="s">
        <v>110</v>
      </c>
      <c r="X225" s="233"/>
      <c r="Y225" s="233"/>
      <c r="Z225" s="233"/>
    </row>
    <row r="226" spans="1:26" ht="12.75">
      <c r="A226" s="89" t="s">
        <v>718</v>
      </c>
      <c r="B226" s="89" t="s">
        <v>317</v>
      </c>
      <c r="C226" s="89" t="s">
        <v>318</v>
      </c>
      <c r="D226" s="89" t="s">
        <v>622</v>
      </c>
      <c r="E226" s="89" t="s">
        <v>110</v>
      </c>
      <c r="X226" s="233"/>
      <c r="Y226" s="233"/>
      <c r="Z226" s="233"/>
    </row>
    <row r="227" spans="1:26" ht="12.75">
      <c r="A227" s="89" t="s">
        <v>319</v>
      </c>
      <c r="B227" s="89" t="s">
        <v>320</v>
      </c>
      <c r="C227" s="89" t="s">
        <v>308</v>
      </c>
      <c r="D227" s="89" t="s">
        <v>622</v>
      </c>
      <c r="E227" s="89" t="s">
        <v>110</v>
      </c>
      <c r="X227" s="233"/>
      <c r="Y227" s="233"/>
      <c r="Z227" s="233"/>
    </row>
    <row r="228" spans="1:26" ht="12.75">
      <c r="A228" s="89" t="s">
        <v>321</v>
      </c>
      <c r="B228" s="89" t="s">
        <v>322</v>
      </c>
      <c r="C228" s="89" t="s">
        <v>308</v>
      </c>
      <c r="D228" s="89" t="s">
        <v>622</v>
      </c>
      <c r="E228" s="89" t="s">
        <v>110</v>
      </c>
      <c r="X228" s="233"/>
      <c r="Y228" s="233"/>
      <c r="Z228" s="233"/>
    </row>
    <row r="229" spans="1:26" ht="12.75">
      <c r="A229" s="89" t="s">
        <v>323</v>
      </c>
      <c r="B229" s="89" t="s">
        <v>324</v>
      </c>
      <c r="C229" s="89" t="s">
        <v>325</v>
      </c>
      <c r="D229" s="89" t="s">
        <v>622</v>
      </c>
      <c r="E229" s="89" t="s">
        <v>110</v>
      </c>
      <c r="X229" s="233"/>
      <c r="Y229" s="233"/>
      <c r="Z229" s="233"/>
    </row>
    <row r="230" spans="1:26" ht="12.75">
      <c r="A230" s="89" t="s">
        <v>719</v>
      </c>
      <c r="B230" s="89" t="s">
        <v>720</v>
      </c>
      <c r="C230" s="89" t="s">
        <v>721</v>
      </c>
      <c r="D230" s="89" t="s">
        <v>622</v>
      </c>
      <c r="E230" s="89" t="s">
        <v>110</v>
      </c>
      <c r="X230" s="233"/>
      <c r="Y230" s="233"/>
      <c r="Z230" s="233"/>
    </row>
    <row r="231" spans="1:26" ht="12.75">
      <c r="A231" s="89" t="s">
        <v>326</v>
      </c>
      <c r="B231" s="89" t="s">
        <v>327</v>
      </c>
      <c r="C231" s="89" t="s">
        <v>328</v>
      </c>
      <c r="D231" s="89" t="s">
        <v>622</v>
      </c>
      <c r="E231" s="89" t="s">
        <v>110</v>
      </c>
      <c r="X231" s="233"/>
      <c r="Y231" s="233"/>
      <c r="Z231" s="233"/>
    </row>
    <row r="232" spans="1:26" ht="12.75">
      <c r="A232" s="89" t="s">
        <v>330</v>
      </c>
      <c r="B232" s="89" t="s">
        <v>331</v>
      </c>
      <c r="C232" s="89" t="s">
        <v>332</v>
      </c>
      <c r="D232" s="89" t="s">
        <v>622</v>
      </c>
      <c r="E232" s="89" t="s">
        <v>110</v>
      </c>
      <c r="X232" s="233"/>
      <c r="Y232" s="233"/>
      <c r="Z232" s="233"/>
    </row>
    <row r="233" spans="1:26" ht="12.75">
      <c r="A233" s="89" t="s">
        <v>333</v>
      </c>
      <c r="B233" s="89" t="s">
        <v>334</v>
      </c>
      <c r="C233" s="89" t="s">
        <v>335</v>
      </c>
      <c r="D233" s="89" t="s">
        <v>622</v>
      </c>
      <c r="E233" s="89" t="s">
        <v>110</v>
      </c>
      <c r="X233" s="233"/>
      <c r="Y233" s="233"/>
      <c r="Z233" s="233"/>
    </row>
    <row r="234" spans="1:26" ht="12.75">
      <c r="A234" s="89" t="s">
        <v>722</v>
      </c>
      <c r="B234" s="89" t="s">
        <v>723</v>
      </c>
      <c r="C234" s="89" t="s">
        <v>342</v>
      </c>
      <c r="D234" s="89" t="s">
        <v>622</v>
      </c>
      <c r="E234" s="89" t="s">
        <v>110</v>
      </c>
      <c r="X234" s="233"/>
      <c r="Y234" s="233"/>
      <c r="Z234" s="233"/>
    </row>
    <row r="235" spans="1:26" ht="12.75">
      <c r="A235" s="89" t="s">
        <v>336</v>
      </c>
      <c r="B235" s="89" t="s">
        <v>337</v>
      </c>
      <c r="C235" s="89" t="s">
        <v>328</v>
      </c>
      <c r="D235" s="89" t="s">
        <v>622</v>
      </c>
      <c r="E235" s="89" t="s">
        <v>110</v>
      </c>
      <c r="X235" s="233"/>
      <c r="Y235" s="233"/>
      <c r="Z235" s="233"/>
    </row>
    <row r="236" spans="1:26" ht="12.75">
      <c r="A236" s="89" t="s">
        <v>627</v>
      </c>
      <c r="B236" s="89" t="s">
        <v>628</v>
      </c>
      <c r="C236" s="89" t="s">
        <v>629</v>
      </c>
      <c r="D236" s="89" t="s">
        <v>622</v>
      </c>
      <c r="E236" s="89" t="s">
        <v>110</v>
      </c>
      <c r="X236" s="233"/>
      <c r="Y236" s="233"/>
      <c r="Z236" s="233"/>
    </row>
    <row r="237" spans="1:26" ht="12.75">
      <c r="A237" s="89" t="s">
        <v>630</v>
      </c>
      <c r="B237" s="89" t="s">
        <v>628</v>
      </c>
      <c r="C237" s="89" t="s">
        <v>613</v>
      </c>
      <c r="D237" s="89" t="s">
        <v>622</v>
      </c>
      <c r="E237" s="89" t="s">
        <v>110</v>
      </c>
      <c r="X237" s="233"/>
      <c r="Y237" s="233"/>
      <c r="Z237" s="233"/>
    </row>
    <row r="238" spans="1:26" ht="12.75">
      <c r="A238" s="89" t="s">
        <v>631</v>
      </c>
      <c r="B238" s="89" t="s">
        <v>628</v>
      </c>
      <c r="C238" s="89" t="s">
        <v>632</v>
      </c>
      <c r="D238" s="89" t="s">
        <v>622</v>
      </c>
      <c r="E238" s="89" t="s">
        <v>110</v>
      </c>
      <c r="X238" s="233"/>
      <c r="Y238" s="233"/>
      <c r="Z238" s="233"/>
    </row>
    <row r="239" spans="1:26" ht="12.75">
      <c r="A239" s="89" t="s">
        <v>724</v>
      </c>
      <c r="B239" s="89" t="s">
        <v>305</v>
      </c>
      <c r="C239" s="89" t="s">
        <v>306</v>
      </c>
      <c r="D239" s="89" t="s">
        <v>622</v>
      </c>
      <c r="E239" s="89" t="s">
        <v>110</v>
      </c>
      <c r="X239" s="233"/>
      <c r="Y239" s="233"/>
      <c r="Z239" s="233"/>
    </row>
    <row r="240" spans="1:26" ht="12.75">
      <c r="A240" s="89" t="s">
        <v>725</v>
      </c>
      <c r="B240" s="89" t="s">
        <v>307</v>
      </c>
      <c r="C240" s="89" t="s">
        <v>316</v>
      </c>
      <c r="D240" s="89" t="s">
        <v>622</v>
      </c>
      <c r="E240" s="89" t="s">
        <v>110</v>
      </c>
      <c r="X240" s="233"/>
      <c r="Y240" s="233"/>
      <c r="Z240" s="233"/>
    </row>
    <row r="241" spans="1:26" ht="12.75">
      <c r="A241" s="89" t="s">
        <v>726</v>
      </c>
      <c r="B241" s="89" t="s">
        <v>311</v>
      </c>
      <c r="C241" s="89" t="s">
        <v>727</v>
      </c>
      <c r="D241" s="89" t="s">
        <v>622</v>
      </c>
      <c r="E241" s="89" t="s">
        <v>110</v>
      </c>
      <c r="X241" s="233"/>
      <c r="Y241" s="233"/>
      <c r="Z241" s="233"/>
    </row>
    <row r="242" spans="1:26" ht="12.75">
      <c r="A242" s="89" t="s">
        <v>726</v>
      </c>
      <c r="B242" s="89" t="s">
        <v>311</v>
      </c>
      <c r="C242" s="89" t="s">
        <v>308</v>
      </c>
      <c r="D242" s="89" t="s">
        <v>622</v>
      </c>
      <c r="E242" s="89" t="s">
        <v>110</v>
      </c>
      <c r="X242" s="233"/>
      <c r="Y242" s="233"/>
      <c r="Z242" s="233"/>
    </row>
    <row r="243" spans="1:26" ht="12.75">
      <c r="A243" s="89" t="s">
        <v>728</v>
      </c>
      <c r="B243" s="89" t="s">
        <v>311</v>
      </c>
      <c r="C243" s="89" t="s">
        <v>313</v>
      </c>
      <c r="D243" s="89" t="s">
        <v>622</v>
      </c>
      <c r="E243" s="89" t="s">
        <v>110</v>
      </c>
      <c r="X243" s="233"/>
      <c r="Y243" s="233"/>
      <c r="Z243" s="233"/>
    </row>
    <row r="244" spans="1:26" ht="12.75">
      <c r="A244" s="89" t="s">
        <v>340</v>
      </c>
      <c r="B244" s="89" t="s">
        <v>341</v>
      </c>
      <c r="C244" s="89" t="s">
        <v>342</v>
      </c>
      <c r="D244" s="89" t="s">
        <v>622</v>
      </c>
      <c r="E244" s="89" t="s">
        <v>110</v>
      </c>
      <c r="X244" s="233"/>
      <c r="Y244" s="233"/>
      <c r="Z244" s="233"/>
    </row>
    <row r="245" spans="1:26" ht="12.75">
      <c r="A245" s="89" t="s">
        <v>343</v>
      </c>
      <c r="B245" s="89" t="s">
        <v>287</v>
      </c>
      <c r="C245" s="89" t="s">
        <v>344</v>
      </c>
      <c r="D245" s="89" t="s">
        <v>622</v>
      </c>
      <c r="E245" s="89" t="s">
        <v>110</v>
      </c>
      <c r="X245" s="233"/>
      <c r="Y245" s="233"/>
      <c r="Z245" s="233"/>
    </row>
    <row r="246" spans="1:26" ht="12.75">
      <c r="A246" s="89" t="s">
        <v>634</v>
      </c>
      <c r="B246" s="89" t="s">
        <v>635</v>
      </c>
      <c r="C246" s="89" t="s">
        <v>528</v>
      </c>
      <c r="D246" s="89" t="s">
        <v>622</v>
      </c>
      <c r="E246" s="89" t="s">
        <v>110</v>
      </c>
      <c r="X246" s="233"/>
      <c r="Y246" s="233"/>
      <c r="Z246" s="233"/>
    </row>
    <row r="247" spans="1:26" ht="12.75">
      <c r="A247" s="89" t="s">
        <v>636</v>
      </c>
      <c r="B247" s="89" t="s">
        <v>633</v>
      </c>
      <c r="C247" s="89" t="s">
        <v>528</v>
      </c>
      <c r="D247" s="89" t="s">
        <v>622</v>
      </c>
      <c r="E247" s="89" t="s">
        <v>110</v>
      </c>
      <c r="X247" s="233"/>
      <c r="Y247" s="233"/>
      <c r="Z247" s="233"/>
    </row>
    <row r="248" spans="1:26" ht="12.75">
      <c r="A248" s="89" t="s">
        <v>709</v>
      </c>
      <c r="B248" s="89" t="s">
        <v>338</v>
      </c>
      <c r="C248" s="89" t="s">
        <v>339</v>
      </c>
      <c r="D248" s="89" t="s">
        <v>259</v>
      </c>
      <c r="E248" s="89" t="s">
        <v>110</v>
      </c>
      <c r="X248" s="233"/>
      <c r="Y248" s="233"/>
      <c r="Z248" s="233"/>
    </row>
    <row r="249" spans="1:26" ht="12.75">
      <c r="A249" s="89" t="s">
        <v>326</v>
      </c>
      <c r="B249" s="89" t="s">
        <v>327</v>
      </c>
      <c r="C249" s="89" t="s">
        <v>328</v>
      </c>
      <c r="D249" s="89" t="s">
        <v>259</v>
      </c>
      <c r="E249" s="89" t="s">
        <v>110</v>
      </c>
      <c r="X249" s="233"/>
      <c r="Y249" s="233"/>
      <c r="Z249" s="233"/>
    </row>
    <row r="250" spans="1:26" ht="12.75">
      <c r="A250" s="89" t="s">
        <v>712</v>
      </c>
      <c r="B250" s="89" t="s">
        <v>289</v>
      </c>
      <c r="C250" s="89" t="s">
        <v>290</v>
      </c>
      <c r="D250" s="89" t="s">
        <v>267</v>
      </c>
      <c r="E250" s="89" t="s">
        <v>113</v>
      </c>
      <c r="X250" s="233"/>
      <c r="Y250" s="233"/>
      <c r="Z250" s="233"/>
    </row>
    <row r="251" spans="1:26" ht="12.75">
      <c r="A251" s="89" t="s">
        <v>713</v>
      </c>
      <c r="B251" s="89" t="s">
        <v>298</v>
      </c>
      <c r="C251" s="89" t="s">
        <v>714</v>
      </c>
      <c r="D251" s="89" t="s">
        <v>267</v>
      </c>
      <c r="E251" s="89" t="s">
        <v>113</v>
      </c>
      <c r="X251" s="233"/>
      <c r="Y251" s="233"/>
      <c r="Z251" s="233"/>
    </row>
    <row r="252" spans="1:26" ht="12.75">
      <c r="A252" s="89" t="s">
        <v>783</v>
      </c>
      <c r="B252" s="89" t="s">
        <v>784</v>
      </c>
      <c r="C252" s="89" t="s">
        <v>603</v>
      </c>
      <c r="D252" s="89" t="s">
        <v>267</v>
      </c>
      <c r="E252" s="89" t="s">
        <v>113</v>
      </c>
      <c r="X252" s="233"/>
      <c r="Y252" s="233"/>
      <c r="Z252" s="233"/>
    </row>
    <row r="253" spans="1:26" ht="12.75">
      <c r="A253" s="89" t="s">
        <v>638</v>
      </c>
      <c r="B253" s="89" t="s">
        <v>639</v>
      </c>
      <c r="C253" s="89" t="s">
        <v>316</v>
      </c>
      <c r="D253" s="89" t="s">
        <v>267</v>
      </c>
      <c r="E253" s="89" t="s">
        <v>113</v>
      </c>
      <c r="X253" s="233"/>
      <c r="Y253" s="233"/>
      <c r="Z253" s="233"/>
    </row>
    <row r="254" spans="1:26" ht="12.75">
      <c r="A254" s="89" t="s">
        <v>728</v>
      </c>
      <c r="B254" s="89" t="s">
        <v>311</v>
      </c>
      <c r="C254" s="89" t="s">
        <v>313</v>
      </c>
      <c r="D254" s="89" t="s">
        <v>267</v>
      </c>
      <c r="E254" s="89" t="s">
        <v>113</v>
      </c>
      <c r="X254" s="233"/>
      <c r="Y254" s="233"/>
      <c r="Z254" s="233"/>
    </row>
    <row r="255" spans="1:26" ht="12.75">
      <c r="A255" s="89" t="s">
        <v>634</v>
      </c>
      <c r="B255" s="89" t="s">
        <v>635</v>
      </c>
      <c r="C255" s="89" t="s">
        <v>528</v>
      </c>
      <c r="D255" s="89" t="s">
        <v>267</v>
      </c>
      <c r="E255" s="89" t="s">
        <v>113</v>
      </c>
      <c r="X255" s="233"/>
      <c r="Y255" s="233"/>
      <c r="Z255" s="233"/>
    </row>
    <row r="256" spans="1:26" ht="12.75">
      <c r="A256" s="89" t="s">
        <v>636</v>
      </c>
      <c r="B256" s="89" t="s">
        <v>633</v>
      </c>
      <c r="C256" s="89" t="s">
        <v>528</v>
      </c>
      <c r="D256" s="89" t="s">
        <v>267</v>
      </c>
      <c r="E256" s="89" t="s">
        <v>113</v>
      </c>
      <c r="X256" s="233"/>
      <c r="Y256" s="233"/>
      <c r="Z256" s="233"/>
    </row>
    <row r="257" spans="1:26" ht="12.75">
      <c r="A257" s="89" t="s">
        <v>729</v>
      </c>
      <c r="B257" s="89" t="s">
        <v>360</v>
      </c>
      <c r="C257" s="89" t="s">
        <v>288</v>
      </c>
      <c r="D257" s="89" t="s">
        <v>348</v>
      </c>
      <c r="E257" s="89" t="s">
        <v>113</v>
      </c>
      <c r="X257" s="233"/>
      <c r="Y257" s="233"/>
      <c r="Z257" s="233"/>
    </row>
    <row r="258" spans="1:26" ht="12.75">
      <c r="A258" s="89" t="s">
        <v>361</v>
      </c>
      <c r="B258" s="89" t="s">
        <v>362</v>
      </c>
      <c r="C258" s="89" t="s">
        <v>730</v>
      </c>
      <c r="D258" s="89" t="s">
        <v>348</v>
      </c>
      <c r="E258" s="89" t="s">
        <v>113</v>
      </c>
      <c r="X258" s="233"/>
      <c r="Y258" s="233"/>
      <c r="Z258" s="233"/>
    </row>
    <row r="259" spans="1:26" ht="12.75">
      <c r="A259" s="89" t="s">
        <v>363</v>
      </c>
      <c r="B259" s="89" t="s">
        <v>364</v>
      </c>
      <c r="C259" s="89" t="s">
        <v>288</v>
      </c>
      <c r="D259" s="89" t="s">
        <v>348</v>
      </c>
      <c r="E259" s="89" t="s">
        <v>113</v>
      </c>
      <c r="X259" s="233"/>
      <c r="Y259" s="233"/>
      <c r="Z259" s="233"/>
    </row>
    <row r="260" spans="1:26" ht="12.75">
      <c r="A260" s="89" t="s">
        <v>712</v>
      </c>
      <c r="B260" s="89" t="s">
        <v>289</v>
      </c>
      <c r="C260" s="89" t="s">
        <v>290</v>
      </c>
      <c r="D260" s="89" t="s">
        <v>348</v>
      </c>
      <c r="E260" s="89" t="s">
        <v>113</v>
      </c>
      <c r="X260" s="233"/>
      <c r="Y260" s="233"/>
      <c r="Z260" s="233"/>
    </row>
    <row r="261" spans="1:26" ht="12.75">
      <c r="A261" s="89" t="s">
        <v>820</v>
      </c>
      <c r="B261" s="89">
        <v>8601070751</v>
      </c>
      <c r="C261" s="89">
        <v>860101001</v>
      </c>
      <c r="D261" s="89" t="s">
        <v>348</v>
      </c>
      <c r="E261" s="89" t="s">
        <v>113</v>
      </c>
      <c r="X261" s="233"/>
      <c r="Y261" s="233"/>
      <c r="Z261" s="233"/>
    </row>
    <row r="262" spans="1:26" ht="12.75">
      <c r="A262" s="89" t="s">
        <v>370</v>
      </c>
      <c r="B262" s="89" t="s">
        <v>352</v>
      </c>
      <c r="C262" s="89" t="s">
        <v>371</v>
      </c>
      <c r="D262" s="89" t="s">
        <v>348</v>
      </c>
      <c r="E262" s="89" t="s">
        <v>113</v>
      </c>
      <c r="X262" s="233"/>
      <c r="Y262" s="233"/>
      <c r="Z262" s="233"/>
    </row>
    <row r="263" spans="1:26" ht="12.75">
      <c r="A263" s="89" t="s">
        <v>638</v>
      </c>
      <c r="B263" s="89" t="s">
        <v>639</v>
      </c>
      <c r="C263" s="89" t="s">
        <v>316</v>
      </c>
      <c r="D263" s="89" t="s">
        <v>348</v>
      </c>
      <c r="E263" s="89" t="s">
        <v>113</v>
      </c>
      <c r="X263" s="233"/>
      <c r="Y263" s="233"/>
      <c r="Z263" s="233"/>
    </row>
    <row r="264" spans="1:26" ht="12.75">
      <c r="A264" s="89" t="s">
        <v>386</v>
      </c>
      <c r="B264" s="89" t="s">
        <v>387</v>
      </c>
      <c r="C264" s="89" t="s">
        <v>388</v>
      </c>
      <c r="D264" s="89" t="s">
        <v>348</v>
      </c>
      <c r="E264" s="89" t="s">
        <v>113</v>
      </c>
      <c r="X264" s="233"/>
      <c r="Y264" s="233"/>
      <c r="Z264" s="233"/>
    </row>
    <row r="265" spans="1:26" ht="12.75">
      <c r="A265" s="89" t="s">
        <v>392</v>
      </c>
      <c r="B265" s="89" t="s">
        <v>393</v>
      </c>
      <c r="C265" s="89" t="s">
        <v>329</v>
      </c>
      <c r="D265" s="89" t="s">
        <v>348</v>
      </c>
      <c r="E265" s="89" t="s">
        <v>113</v>
      </c>
      <c r="X265" s="233"/>
      <c r="Y265" s="233"/>
      <c r="Z265" s="233"/>
    </row>
    <row r="266" spans="1:26" ht="12.75">
      <c r="A266" s="89" t="s">
        <v>728</v>
      </c>
      <c r="B266" s="89" t="s">
        <v>311</v>
      </c>
      <c r="C266" s="89" t="s">
        <v>313</v>
      </c>
      <c r="D266" s="89" t="s">
        <v>348</v>
      </c>
      <c r="E266" s="89" t="s">
        <v>113</v>
      </c>
      <c r="X266" s="233"/>
      <c r="Y266" s="233"/>
      <c r="Z266" s="233"/>
    </row>
    <row r="267" spans="1:26" ht="12.75">
      <c r="A267" s="89" t="s">
        <v>767</v>
      </c>
      <c r="B267" s="89" t="s">
        <v>471</v>
      </c>
      <c r="C267" s="89" t="s">
        <v>391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428</v>
      </c>
      <c r="B268" s="89" t="s">
        <v>429</v>
      </c>
      <c r="C268" s="89" t="s">
        <v>329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435</v>
      </c>
      <c r="B269" s="89" t="s">
        <v>436</v>
      </c>
      <c r="C269" s="89" t="s">
        <v>329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772</v>
      </c>
      <c r="B270" s="89" t="s">
        <v>445</v>
      </c>
      <c r="C270" s="89" t="s">
        <v>312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446</v>
      </c>
      <c r="B271" s="89" t="s">
        <v>447</v>
      </c>
      <c r="C271" s="89" t="s">
        <v>391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450</v>
      </c>
      <c r="B272" s="89" t="s">
        <v>451</v>
      </c>
      <c r="C272" s="89" t="s">
        <v>288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774</v>
      </c>
      <c r="B273" s="89" t="s">
        <v>493</v>
      </c>
      <c r="C273" s="89" t="s">
        <v>290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712</v>
      </c>
      <c r="B274" s="89" t="s">
        <v>289</v>
      </c>
      <c r="C274" s="89" t="s">
        <v>290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775</v>
      </c>
      <c r="B275" s="89" t="s">
        <v>776</v>
      </c>
      <c r="C275" s="89" t="s">
        <v>290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465</v>
      </c>
      <c r="B276" s="89" t="s">
        <v>466</v>
      </c>
      <c r="C276" s="89" t="s">
        <v>467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474</v>
      </c>
      <c r="B277" s="89" t="s">
        <v>475</v>
      </c>
      <c r="C277" s="89" t="s">
        <v>415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479</v>
      </c>
      <c r="B278" s="89" t="s">
        <v>480</v>
      </c>
      <c r="C278" s="89" t="s">
        <v>332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481</v>
      </c>
      <c r="B279" s="89" t="s">
        <v>310</v>
      </c>
      <c r="C279" s="89" t="s">
        <v>482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483</v>
      </c>
      <c r="B280" s="89" t="s">
        <v>484</v>
      </c>
      <c r="C280" s="89" t="s">
        <v>415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490</v>
      </c>
      <c r="B281" s="89" t="s">
        <v>491</v>
      </c>
      <c r="C281" s="89" t="s">
        <v>492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513</v>
      </c>
      <c r="B282" s="89" t="s">
        <v>514</v>
      </c>
      <c r="C282" s="89" t="s">
        <v>785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515</v>
      </c>
      <c r="B283" s="89" t="s">
        <v>516</v>
      </c>
      <c r="C283" s="89" t="s">
        <v>316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638</v>
      </c>
      <c r="B284" s="89" t="s">
        <v>639</v>
      </c>
      <c r="C284" s="89" t="s">
        <v>316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640</v>
      </c>
      <c r="B285" s="89" t="s">
        <v>527</v>
      </c>
      <c r="C285" s="89" t="s">
        <v>641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543</v>
      </c>
      <c r="B286" s="89" t="s">
        <v>544</v>
      </c>
      <c r="C286" s="89" t="s">
        <v>329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545</v>
      </c>
      <c r="B287" s="89" t="s">
        <v>546</v>
      </c>
      <c r="C287" s="89" t="s">
        <v>306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547</v>
      </c>
      <c r="B288" s="89" t="s">
        <v>548</v>
      </c>
      <c r="C288" s="89" t="s">
        <v>470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551</v>
      </c>
      <c r="B289" s="89" t="s">
        <v>552</v>
      </c>
      <c r="C289" s="89" t="s">
        <v>288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555</v>
      </c>
      <c r="B290" s="89" t="s">
        <v>556</v>
      </c>
      <c r="C290" s="89" t="s">
        <v>308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564</v>
      </c>
      <c r="B291" s="89" t="s">
        <v>565</v>
      </c>
      <c r="C291" s="89" t="s">
        <v>391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570</v>
      </c>
      <c r="B292" s="89" t="s">
        <v>571</v>
      </c>
      <c r="C292" s="89" t="s">
        <v>572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579</v>
      </c>
      <c r="B293" s="89" t="s">
        <v>580</v>
      </c>
      <c r="C293" s="89" t="s">
        <v>391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779</v>
      </c>
      <c r="B294" s="89" t="s">
        <v>780</v>
      </c>
      <c r="C294" s="89" t="s">
        <v>391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725</v>
      </c>
      <c r="B295" s="89" t="s">
        <v>307</v>
      </c>
      <c r="C295" s="89" t="s">
        <v>316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607</v>
      </c>
      <c r="B296" s="89" t="s">
        <v>608</v>
      </c>
      <c r="C296" s="89" t="s">
        <v>312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618</v>
      </c>
      <c r="B297" s="89" t="s">
        <v>609</v>
      </c>
      <c r="C297" s="89" t="s">
        <v>619</v>
      </c>
      <c r="D297" s="89" t="s">
        <v>141</v>
      </c>
      <c r="E297" s="89" t="s">
        <v>113</v>
      </c>
      <c r="X297" s="233"/>
      <c r="Y297" s="233"/>
      <c r="Z297" s="233"/>
    </row>
    <row r="298" spans="1:26" ht="12.75">
      <c r="A298" s="89" t="s">
        <v>620</v>
      </c>
      <c r="B298" s="89" t="s">
        <v>609</v>
      </c>
      <c r="C298" s="89" t="s">
        <v>621</v>
      </c>
      <c r="D298" s="89" t="s">
        <v>141</v>
      </c>
      <c r="E298" s="89" t="s">
        <v>113</v>
      </c>
      <c r="X298" s="233"/>
      <c r="Y298" s="233"/>
      <c r="Z298" s="233"/>
    </row>
    <row r="299" spans="1:26" ht="12.75">
      <c r="A299" s="89" t="s">
        <v>712</v>
      </c>
      <c r="B299" s="89" t="s">
        <v>289</v>
      </c>
      <c r="C299" s="89" t="s">
        <v>290</v>
      </c>
      <c r="D299" s="89" t="s">
        <v>622</v>
      </c>
      <c r="E299" s="89" t="s">
        <v>113</v>
      </c>
      <c r="X299" s="233"/>
      <c r="Y299" s="233"/>
      <c r="Z299" s="233"/>
    </row>
    <row r="300" spans="1:26" ht="12.75">
      <c r="A300" s="89" t="s">
        <v>713</v>
      </c>
      <c r="B300" s="89" t="s">
        <v>298</v>
      </c>
      <c r="C300" s="89" t="s">
        <v>714</v>
      </c>
      <c r="D300" s="89" t="s">
        <v>622</v>
      </c>
      <c r="E300" s="89" t="s">
        <v>113</v>
      </c>
      <c r="X300" s="233"/>
      <c r="Y300" s="233"/>
      <c r="Z300" s="233"/>
    </row>
    <row r="301" spans="1:26" ht="12.75">
      <c r="A301" s="89" t="s">
        <v>783</v>
      </c>
      <c r="B301" s="89" t="s">
        <v>784</v>
      </c>
      <c r="C301" s="89" t="s">
        <v>603</v>
      </c>
      <c r="D301" s="89" t="s">
        <v>622</v>
      </c>
      <c r="E301" s="89" t="s">
        <v>113</v>
      </c>
      <c r="X301" s="233"/>
      <c r="Y301" s="233"/>
      <c r="Z301" s="233"/>
    </row>
    <row r="302" spans="1:26" ht="12.75">
      <c r="A302" s="89" t="s">
        <v>638</v>
      </c>
      <c r="B302" s="89" t="s">
        <v>639</v>
      </c>
      <c r="C302" s="89" t="s">
        <v>316</v>
      </c>
      <c r="D302" s="89" t="s">
        <v>622</v>
      </c>
      <c r="E302" s="89" t="s">
        <v>113</v>
      </c>
      <c r="X302" s="233"/>
      <c r="Y302" s="233"/>
      <c r="Z302" s="233"/>
    </row>
    <row r="303" spans="1:26" ht="12.75">
      <c r="A303" s="89" t="s">
        <v>728</v>
      </c>
      <c r="B303" s="89" t="s">
        <v>311</v>
      </c>
      <c r="C303" s="89" t="s">
        <v>313</v>
      </c>
      <c r="D303" s="89" t="s">
        <v>622</v>
      </c>
      <c r="E303" s="89" t="s">
        <v>113</v>
      </c>
      <c r="X303" s="233"/>
      <c r="Y303" s="233"/>
      <c r="Z303" s="233"/>
    </row>
    <row r="304" spans="1:26" ht="12.75">
      <c r="A304" s="89" t="s">
        <v>634</v>
      </c>
      <c r="B304" s="89" t="s">
        <v>635</v>
      </c>
      <c r="C304" s="89" t="s">
        <v>528</v>
      </c>
      <c r="D304" s="89" t="s">
        <v>622</v>
      </c>
      <c r="E304" s="89" t="s">
        <v>113</v>
      </c>
      <c r="X304" s="233"/>
      <c r="Y304" s="233"/>
      <c r="Z304" s="233"/>
    </row>
    <row r="305" spans="1:26" ht="12.75">
      <c r="A305" s="89" t="s">
        <v>636</v>
      </c>
      <c r="B305" s="89" t="s">
        <v>633</v>
      </c>
      <c r="C305" s="89" t="s">
        <v>528</v>
      </c>
      <c r="D305" s="89" t="s">
        <v>622</v>
      </c>
      <c r="E305" s="89" t="s">
        <v>113</v>
      </c>
      <c r="X305" s="233"/>
      <c r="Y305" s="233"/>
      <c r="Z305" s="233"/>
    </row>
    <row r="306" spans="1:26" ht="12.75">
      <c r="A306" s="89" t="s">
        <v>638</v>
      </c>
      <c r="B306" s="89" t="s">
        <v>639</v>
      </c>
      <c r="C306" s="89" t="s">
        <v>316</v>
      </c>
      <c r="D306" s="89" t="s">
        <v>259</v>
      </c>
      <c r="E306" s="89" t="s">
        <v>113</v>
      </c>
      <c r="X306" s="233"/>
      <c r="Y306" s="233"/>
      <c r="Z306" s="233"/>
    </row>
    <row r="307" spans="1:26" ht="12.75">
      <c r="A307" s="89" t="s">
        <v>767</v>
      </c>
      <c r="B307" s="89" t="s">
        <v>471</v>
      </c>
      <c r="C307" s="89" t="s">
        <v>391</v>
      </c>
      <c r="D307" s="89" t="s">
        <v>267</v>
      </c>
      <c r="E307" s="89" t="s">
        <v>118</v>
      </c>
      <c r="X307" s="233"/>
      <c r="Y307" s="233"/>
      <c r="Z307" s="233"/>
    </row>
    <row r="308" spans="1:26" ht="12.75">
      <c r="A308" s="89" t="s">
        <v>729</v>
      </c>
      <c r="B308" s="89" t="s">
        <v>360</v>
      </c>
      <c r="C308" s="89" t="s">
        <v>288</v>
      </c>
      <c r="D308" s="89" t="s">
        <v>267</v>
      </c>
      <c r="E308" s="89" t="s">
        <v>118</v>
      </c>
      <c r="X308" s="233"/>
      <c r="Y308" s="233"/>
      <c r="Z308" s="233"/>
    </row>
    <row r="309" spans="1:26" ht="12.75">
      <c r="A309" s="89" t="s">
        <v>786</v>
      </c>
      <c r="B309" s="89" t="s">
        <v>787</v>
      </c>
      <c r="C309" s="89" t="s">
        <v>788</v>
      </c>
      <c r="D309" s="89" t="s">
        <v>267</v>
      </c>
      <c r="E309" s="89" t="s">
        <v>118</v>
      </c>
      <c r="X309" s="233"/>
      <c r="Y309" s="233"/>
      <c r="Z309" s="233"/>
    </row>
    <row r="310" spans="1:26" ht="12.75">
      <c r="A310" s="89" t="s">
        <v>354</v>
      </c>
      <c r="B310" s="89" t="s">
        <v>355</v>
      </c>
      <c r="C310" s="89" t="s">
        <v>356</v>
      </c>
      <c r="D310" s="89" t="s">
        <v>267</v>
      </c>
      <c r="E310" s="89" t="s">
        <v>118</v>
      </c>
      <c r="X310" s="233"/>
      <c r="Y310" s="233"/>
      <c r="Z310" s="233"/>
    </row>
    <row r="311" spans="1:26" ht="12.75">
      <c r="A311" s="89" t="s">
        <v>789</v>
      </c>
      <c r="B311" s="89" t="s">
        <v>687</v>
      </c>
      <c r="C311" s="89" t="s">
        <v>644</v>
      </c>
      <c r="D311" s="89" t="s">
        <v>267</v>
      </c>
      <c r="E311" s="89" t="s">
        <v>118</v>
      </c>
      <c r="X311" s="233"/>
      <c r="Y311" s="233"/>
      <c r="Z311" s="233"/>
    </row>
    <row r="312" spans="1:26" ht="12.75">
      <c r="A312" s="89" t="s">
        <v>686</v>
      </c>
      <c r="B312" s="89" t="s">
        <v>643</v>
      </c>
      <c r="C312" s="89" t="s">
        <v>356</v>
      </c>
      <c r="D312" s="89" t="s">
        <v>267</v>
      </c>
      <c r="E312" s="89" t="s">
        <v>118</v>
      </c>
      <c r="X312" s="233"/>
      <c r="Y312" s="233"/>
      <c r="Z312" s="233"/>
    </row>
    <row r="313" spans="1:26" ht="12.75">
      <c r="A313" s="89" t="s">
        <v>790</v>
      </c>
      <c r="B313" s="89" t="s">
        <v>643</v>
      </c>
      <c r="C313" s="89" t="s">
        <v>649</v>
      </c>
      <c r="D313" s="89" t="s">
        <v>267</v>
      </c>
      <c r="E313" s="89" t="s">
        <v>118</v>
      </c>
      <c r="X313" s="233"/>
      <c r="Y313" s="233"/>
      <c r="Z313" s="233"/>
    </row>
    <row r="314" spans="1:26" ht="12.75">
      <c r="A314" s="89" t="s">
        <v>642</v>
      </c>
      <c r="B314" s="89" t="s">
        <v>643</v>
      </c>
      <c r="C314" s="89" t="s">
        <v>644</v>
      </c>
      <c r="D314" s="89" t="s">
        <v>267</v>
      </c>
      <c r="E314" s="89" t="s">
        <v>118</v>
      </c>
      <c r="X314" s="233"/>
      <c r="Y314" s="233"/>
      <c r="Z314" s="233"/>
    </row>
    <row r="315" spans="1:26" ht="12.75">
      <c r="A315" s="89" t="s">
        <v>791</v>
      </c>
      <c r="B315" s="89" t="s">
        <v>643</v>
      </c>
      <c r="C315" s="89" t="s">
        <v>650</v>
      </c>
      <c r="D315" s="89" t="s">
        <v>267</v>
      </c>
      <c r="E315" s="89" t="s">
        <v>118</v>
      </c>
      <c r="X315" s="233"/>
      <c r="Y315" s="233"/>
      <c r="Z315" s="233"/>
    </row>
    <row r="316" spans="1:26" ht="12.75">
      <c r="A316" s="89" t="s">
        <v>645</v>
      </c>
      <c r="B316" s="89" t="s">
        <v>643</v>
      </c>
      <c r="C316" s="89" t="s">
        <v>646</v>
      </c>
      <c r="D316" s="89" t="s">
        <v>267</v>
      </c>
      <c r="E316" s="89" t="s">
        <v>118</v>
      </c>
      <c r="X316" s="233"/>
      <c r="Y316" s="233"/>
      <c r="Z316" s="233"/>
    </row>
    <row r="317" spans="1:26" ht="12.75">
      <c r="A317" s="89" t="s">
        <v>647</v>
      </c>
      <c r="B317" s="89" t="s">
        <v>643</v>
      </c>
      <c r="C317" s="89" t="s">
        <v>648</v>
      </c>
      <c r="D317" s="89" t="s">
        <v>267</v>
      </c>
      <c r="E317" s="89" t="s">
        <v>118</v>
      </c>
      <c r="X317" s="233"/>
      <c r="Y317" s="233"/>
      <c r="Z317" s="233"/>
    </row>
    <row r="318" spans="1:26" ht="12.75">
      <c r="A318" s="89" t="s">
        <v>792</v>
      </c>
      <c r="B318" s="89" t="s">
        <v>651</v>
      </c>
      <c r="C318" s="89" t="s">
        <v>356</v>
      </c>
      <c r="D318" s="89" t="s">
        <v>267</v>
      </c>
      <c r="E318" s="89" t="s">
        <v>118</v>
      </c>
      <c r="X318" s="233"/>
      <c r="Y318" s="233"/>
      <c r="Z318" s="233"/>
    </row>
    <row r="319" spans="1:26" ht="12.75">
      <c r="A319" s="89" t="s">
        <v>652</v>
      </c>
      <c r="B319" s="89" t="s">
        <v>653</v>
      </c>
      <c r="C319" s="89" t="s">
        <v>654</v>
      </c>
      <c r="D319" s="89" t="s">
        <v>267</v>
      </c>
      <c r="E319" s="89" t="s">
        <v>118</v>
      </c>
      <c r="X319" s="233"/>
      <c r="Y319" s="233"/>
      <c r="Z319" s="233"/>
    </row>
    <row r="320" spans="1:26" ht="12.75">
      <c r="A320" s="89" t="s">
        <v>655</v>
      </c>
      <c r="B320" s="89" t="s">
        <v>656</v>
      </c>
      <c r="C320" s="89" t="s">
        <v>434</v>
      </c>
      <c r="D320" s="89" t="s">
        <v>267</v>
      </c>
      <c r="E320" s="89" t="s">
        <v>118</v>
      </c>
      <c r="X320" s="233"/>
      <c r="Y320" s="233"/>
      <c r="Z320" s="233"/>
    </row>
    <row r="321" spans="1:26" ht="12.75">
      <c r="A321" s="89" t="s">
        <v>793</v>
      </c>
      <c r="B321" s="89" t="s">
        <v>516</v>
      </c>
      <c r="C321" s="89" t="s">
        <v>794</v>
      </c>
      <c r="D321" s="89" t="s">
        <v>267</v>
      </c>
      <c r="E321" s="89" t="s">
        <v>118</v>
      </c>
      <c r="X321" s="233"/>
      <c r="Y321" s="233"/>
      <c r="Z321" s="233"/>
    </row>
    <row r="322" spans="1:26" ht="12.75">
      <c r="A322" s="89" t="s">
        <v>657</v>
      </c>
      <c r="B322" s="89" t="s">
        <v>658</v>
      </c>
      <c r="C322" s="89" t="s">
        <v>659</v>
      </c>
      <c r="D322" s="89" t="s">
        <v>267</v>
      </c>
      <c r="E322" s="89" t="s">
        <v>118</v>
      </c>
      <c r="X322" s="233"/>
      <c r="Y322" s="233"/>
      <c r="Z322" s="233"/>
    </row>
    <row r="323" spans="1:26" ht="12.75">
      <c r="A323" s="89" t="s">
        <v>795</v>
      </c>
      <c r="B323" s="89" t="s">
        <v>796</v>
      </c>
      <c r="C323" s="89" t="s">
        <v>554</v>
      </c>
      <c r="D323" s="89" t="s">
        <v>267</v>
      </c>
      <c r="E323" s="89" t="s">
        <v>118</v>
      </c>
      <c r="X323" s="233"/>
      <c r="Y323" s="233"/>
      <c r="Z323" s="233"/>
    </row>
    <row r="324" spans="1:26" ht="12.75">
      <c r="A324" s="89" t="s">
        <v>314</v>
      </c>
      <c r="B324" s="89" t="s">
        <v>315</v>
      </c>
      <c r="C324" s="89" t="s">
        <v>316</v>
      </c>
      <c r="D324" s="89" t="s">
        <v>267</v>
      </c>
      <c r="E324" s="89" t="s">
        <v>118</v>
      </c>
      <c r="X324" s="233"/>
      <c r="Y324" s="233"/>
      <c r="Z324" s="233"/>
    </row>
    <row r="325" spans="1:26" ht="12.75">
      <c r="A325" s="89" t="s">
        <v>718</v>
      </c>
      <c r="B325" s="89" t="s">
        <v>317</v>
      </c>
      <c r="C325" s="89" t="s">
        <v>318</v>
      </c>
      <c r="D325" s="89" t="s">
        <v>267</v>
      </c>
      <c r="E325" s="89" t="s">
        <v>118</v>
      </c>
      <c r="X325" s="233"/>
      <c r="Y325" s="233"/>
      <c r="Z325" s="233"/>
    </row>
    <row r="326" spans="1:26" ht="12.75">
      <c r="A326" s="89" t="s">
        <v>660</v>
      </c>
      <c r="B326" s="89" t="s">
        <v>661</v>
      </c>
      <c r="C326" s="89" t="s">
        <v>662</v>
      </c>
      <c r="D326" s="89" t="s">
        <v>267</v>
      </c>
      <c r="E326" s="89" t="s">
        <v>118</v>
      </c>
      <c r="X326" s="233"/>
      <c r="Y326" s="233"/>
      <c r="Z326" s="233"/>
    </row>
    <row r="327" spans="1:26" ht="12.75">
      <c r="A327" s="89" t="s">
        <v>663</v>
      </c>
      <c r="B327" s="89" t="s">
        <v>664</v>
      </c>
      <c r="C327" s="89" t="s">
        <v>356</v>
      </c>
      <c r="D327" s="89" t="s">
        <v>267</v>
      </c>
      <c r="E327" s="89" t="s">
        <v>118</v>
      </c>
      <c r="X327" s="233"/>
      <c r="Y327" s="233"/>
      <c r="Z327" s="233"/>
    </row>
    <row r="328" spans="1:26" ht="12.75">
      <c r="A328" s="89" t="s">
        <v>540</v>
      </c>
      <c r="B328" s="89" t="s">
        <v>541</v>
      </c>
      <c r="C328" s="89" t="s">
        <v>665</v>
      </c>
      <c r="D328" s="89" t="s">
        <v>267</v>
      </c>
      <c r="E328" s="89" t="s">
        <v>118</v>
      </c>
      <c r="X328" s="233"/>
      <c r="Y328" s="233"/>
      <c r="Z328" s="233"/>
    </row>
    <row r="329" spans="1:26" ht="12.75">
      <c r="A329" s="89" t="s">
        <v>323</v>
      </c>
      <c r="B329" s="89" t="s">
        <v>324</v>
      </c>
      <c r="C329" s="89" t="s">
        <v>325</v>
      </c>
      <c r="D329" s="89" t="s">
        <v>267</v>
      </c>
      <c r="E329" s="89" t="s">
        <v>118</v>
      </c>
      <c r="X329" s="233"/>
      <c r="Y329" s="233"/>
      <c r="Z329" s="233"/>
    </row>
    <row r="330" spans="1:26" ht="12.75">
      <c r="A330" s="89" t="s">
        <v>666</v>
      </c>
      <c r="B330" s="89" t="s">
        <v>667</v>
      </c>
      <c r="C330" s="89" t="s">
        <v>668</v>
      </c>
      <c r="D330" s="89" t="s">
        <v>267</v>
      </c>
      <c r="E330" s="89" t="s">
        <v>118</v>
      </c>
      <c r="X330" s="233"/>
      <c r="Y330" s="233"/>
      <c r="Z330" s="233"/>
    </row>
    <row r="331" spans="1:26" ht="12.75">
      <c r="A331" s="89" t="s">
        <v>669</v>
      </c>
      <c r="B331" s="89" t="s">
        <v>670</v>
      </c>
      <c r="C331" s="89" t="s">
        <v>464</v>
      </c>
      <c r="D331" s="89" t="s">
        <v>267</v>
      </c>
      <c r="E331" s="89" t="s">
        <v>118</v>
      </c>
      <c r="X331" s="233"/>
      <c r="Y331" s="233"/>
      <c r="Z331" s="233"/>
    </row>
    <row r="332" spans="1:26" ht="12.75">
      <c r="A332" s="89" t="s">
        <v>333</v>
      </c>
      <c r="B332" s="89" t="s">
        <v>334</v>
      </c>
      <c r="C332" s="89" t="s">
        <v>335</v>
      </c>
      <c r="D332" s="89" t="s">
        <v>267</v>
      </c>
      <c r="E332" s="89" t="s">
        <v>118</v>
      </c>
      <c r="X332" s="233"/>
      <c r="Y332" s="233"/>
      <c r="Z332" s="233"/>
    </row>
    <row r="333" spans="1:26" ht="12.75">
      <c r="A333" s="89" t="s">
        <v>671</v>
      </c>
      <c r="B333" s="89" t="s">
        <v>672</v>
      </c>
      <c r="C333" s="89" t="s">
        <v>318</v>
      </c>
      <c r="D333" s="89" t="s">
        <v>267</v>
      </c>
      <c r="E333" s="89" t="s">
        <v>118</v>
      </c>
      <c r="X333" s="233"/>
      <c r="Y333" s="233"/>
      <c r="Z333" s="233"/>
    </row>
    <row r="334" spans="1:26" ht="12.75">
      <c r="A334" s="89" t="s">
        <v>673</v>
      </c>
      <c r="B334" s="89" t="s">
        <v>674</v>
      </c>
      <c r="C334" s="89" t="s">
        <v>644</v>
      </c>
      <c r="D334" s="89" t="s">
        <v>267</v>
      </c>
      <c r="E334" s="89" t="s">
        <v>118</v>
      </c>
      <c r="X334" s="233"/>
      <c r="Y334" s="233"/>
      <c r="Z334" s="233"/>
    </row>
    <row r="335" spans="1:26" ht="12.75">
      <c r="A335" s="89" t="s">
        <v>675</v>
      </c>
      <c r="B335" s="89" t="s">
        <v>676</v>
      </c>
      <c r="C335" s="89" t="s">
        <v>668</v>
      </c>
      <c r="D335" s="89" t="s">
        <v>267</v>
      </c>
      <c r="E335" s="89" t="s">
        <v>118</v>
      </c>
      <c r="X335" s="233"/>
      <c r="Y335" s="233"/>
      <c r="Z335" s="233"/>
    </row>
    <row r="336" spans="1:26" ht="12.75">
      <c r="A336" s="89" t="s">
        <v>677</v>
      </c>
      <c r="B336" s="89" t="s">
        <v>678</v>
      </c>
      <c r="C336" s="89" t="s">
        <v>668</v>
      </c>
      <c r="D336" s="89" t="s">
        <v>267</v>
      </c>
      <c r="E336" s="89" t="s">
        <v>118</v>
      </c>
      <c r="X336" s="233"/>
      <c r="Y336" s="233"/>
      <c r="Z336" s="233"/>
    </row>
    <row r="337" spans="1:26" ht="12.75">
      <c r="A337" s="89" t="s">
        <v>797</v>
      </c>
      <c r="B337" s="89" t="s">
        <v>798</v>
      </c>
      <c r="C337" s="89" t="s">
        <v>316</v>
      </c>
      <c r="D337" s="89" t="s">
        <v>267</v>
      </c>
      <c r="E337" s="89" t="s">
        <v>118</v>
      </c>
      <c r="X337" s="233"/>
      <c r="Y337" s="233"/>
      <c r="Z337" s="233"/>
    </row>
    <row r="338" spans="1:26" ht="12.75">
      <c r="A338" s="89" t="s">
        <v>630</v>
      </c>
      <c r="B338" s="89" t="s">
        <v>628</v>
      </c>
      <c r="C338" s="89" t="s">
        <v>613</v>
      </c>
      <c r="D338" s="89" t="s">
        <v>267</v>
      </c>
      <c r="E338" s="89" t="s">
        <v>118</v>
      </c>
      <c r="X338" s="233"/>
      <c r="Y338" s="233"/>
      <c r="Z338" s="233"/>
    </row>
    <row r="339" spans="1:26" ht="12.75">
      <c r="A339" s="89" t="s">
        <v>679</v>
      </c>
      <c r="B339" s="89" t="s">
        <v>628</v>
      </c>
      <c r="C339" s="89" t="s">
        <v>680</v>
      </c>
      <c r="D339" s="89" t="s">
        <v>267</v>
      </c>
      <c r="E339" s="89" t="s">
        <v>118</v>
      </c>
      <c r="X339" s="233"/>
      <c r="Y339" s="233"/>
      <c r="Z339" s="233"/>
    </row>
    <row r="340" spans="1:26" ht="12.75">
      <c r="A340" s="89" t="s">
        <v>681</v>
      </c>
      <c r="B340" s="89" t="s">
        <v>682</v>
      </c>
      <c r="C340" s="89" t="s">
        <v>683</v>
      </c>
      <c r="D340" s="89" t="s">
        <v>267</v>
      </c>
      <c r="E340" s="89" t="s">
        <v>118</v>
      </c>
      <c r="X340" s="233"/>
      <c r="Y340" s="233"/>
      <c r="Z340" s="233"/>
    </row>
    <row r="341" spans="1:26" ht="12.75">
      <c r="A341" s="89" t="s">
        <v>343</v>
      </c>
      <c r="B341" s="89" t="s">
        <v>287</v>
      </c>
      <c r="C341" s="89" t="s">
        <v>344</v>
      </c>
      <c r="D341" s="89" t="s">
        <v>267</v>
      </c>
      <c r="E341" s="89" t="s">
        <v>118</v>
      </c>
      <c r="X341" s="233"/>
      <c r="Y341" s="233"/>
      <c r="Z341" s="233"/>
    </row>
    <row r="342" spans="1:26" ht="12.75">
      <c r="A342" s="89" t="s">
        <v>684</v>
      </c>
      <c r="B342" s="89" t="s">
        <v>682</v>
      </c>
      <c r="C342" s="89" t="s">
        <v>685</v>
      </c>
      <c r="D342" s="89" t="s">
        <v>267</v>
      </c>
      <c r="E342" s="89" t="s">
        <v>118</v>
      </c>
      <c r="X342" s="233"/>
      <c r="Y342" s="233"/>
      <c r="Z342" s="233"/>
    </row>
    <row r="343" spans="1:26" ht="12.75">
      <c r="A343" s="89" t="s">
        <v>729</v>
      </c>
      <c r="B343" s="89" t="s">
        <v>360</v>
      </c>
      <c r="C343" s="89" t="s">
        <v>288</v>
      </c>
      <c r="D343" s="89" t="s">
        <v>348</v>
      </c>
      <c r="E343" s="89" t="s">
        <v>118</v>
      </c>
      <c r="X343" s="233"/>
      <c r="Y343" s="233"/>
      <c r="Z343" s="233"/>
    </row>
    <row r="344" spans="1:26" ht="12.75">
      <c r="A344" s="89" t="s">
        <v>786</v>
      </c>
      <c r="B344" s="89" t="s">
        <v>787</v>
      </c>
      <c r="C344" s="89" t="s">
        <v>788</v>
      </c>
      <c r="D344" s="89" t="s">
        <v>348</v>
      </c>
      <c r="E344" s="89" t="s">
        <v>118</v>
      </c>
      <c r="X344" s="233"/>
      <c r="Y344" s="233"/>
      <c r="Z344" s="233"/>
    </row>
    <row r="345" spans="1:26" ht="12.75">
      <c r="A345" s="89" t="s">
        <v>351</v>
      </c>
      <c r="B345" s="89" t="s">
        <v>352</v>
      </c>
      <c r="C345" s="89" t="s">
        <v>353</v>
      </c>
      <c r="D345" s="89" t="s">
        <v>348</v>
      </c>
      <c r="E345" s="89" t="s">
        <v>118</v>
      </c>
      <c r="X345" s="233"/>
      <c r="Y345" s="233"/>
      <c r="Z345" s="233"/>
    </row>
    <row r="346" spans="1:26" ht="12.75">
      <c r="A346" s="89" t="s">
        <v>354</v>
      </c>
      <c r="B346" s="89" t="s">
        <v>355</v>
      </c>
      <c r="C346" s="89" t="s">
        <v>356</v>
      </c>
      <c r="D346" s="89" t="s">
        <v>348</v>
      </c>
      <c r="E346" s="89" t="s">
        <v>118</v>
      </c>
      <c r="X346" s="233"/>
      <c r="Y346" s="233"/>
      <c r="Z346" s="233"/>
    </row>
    <row r="347" spans="1:26" ht="12.75">
      <c r="A347" s="89" t="s">
        <v>789</v>
      </c>
      <c r="B347" s="89" t="s">
        <v>687</v>
      </c>
      <c r="C347" s="89" t="s">
        <v>644</v>
      </c>
      <c r="D347" s="89" t="s">
        <v>348</v>
      </c>
      <c r="E347" s="89" t="s">
        <v>118</v>
      </c>
      <c r="X347" s="233"/>
      <c r="Y347" s="233"/>
      <c r="Z347" s="233"/>
    </row>
    <row r="348" spans="1:26" ht="12.75">
      <c r="A348" s="89" t="s">
        <v>361</v>
      </c>
      <c r="B348" s="89" t="s">
        <v>362</v>
      </c>
      <c r="C348" s="89" t="s">
        <v>730</v>
      </c>
      <c r="D348" s="89" t="s">
        <v>348</v>
      </c>
      <c r="E348" s="89" t="s">
        <v>118</v>
      </c>
      <c r="X348" s="233"/>
      <c r="Y348" s="233"/>
      <c r="Z348" s="233"/>
    </row>
    <row r="349" spans="1:26" ht="12.75">
      <c r="A349" s="89" t="s">
        <v>686</v>
      </c>
      <c r="B349" s="89" t="s">
        <v>643</v>
      </c>
      <c r="C349" s="89" t="s">
        <v>356</v>
      </c>
      <c r="D349" s="89" t="s">
        <v>348</v>
      </c>
      <c r="E349" s="89" t="s">
        <v>118</v>
      </c>
      <c r="X349" s="233"/>
      <c r="Y349" s="233"/>
      <c r="Z349" s="233"/>
    </row>
    <row r="350" spans="1:26" ht="12.75">
      <c r="A350" s="89" t="s">
        <v>790</v>
      </c>
      <c r="B350" s="89" t="s">
        <v>643</v>
      </c>
      <c r="C350" s="89" t="s">
        <v>649</v>
      </c>
      <c r="D350" s="89" t="s">
        <v>348</v>
      </c>
      <c r="E350" s="89" t="s">
        <v>118</v>
      </c>
      <c r="X350" s="233"/>
      <c r="Y350" s="233"/>
      <c r="Z350" s="233"/>
    </row>
    <row r="351" spans="1:26" ht="12.75">
      <c r="A351" s="89" t="s">
        <v>642</v>
      </c>
      <c r="B351" s="89" t="s">
        <v>643</v>
      </c>
      <c r="C351" s="89" t="s">
        <v>644</v>
      </c>
      <c r="D351" s="89" t="s">
        <v>348</v>
      </c>
      <c r="E351" s="89" t="s">
        <v>118</v>
      </c>
      <c r="X351" s="233"/>
      <c r="Y351" s="233"/>
      <c r="Z351" s="233"/>
    </row>
    <row r="352" spans="1:26" ht="12.75">
      <c r="A352" s="89" t="s">
        <v>791</v>
      </c>
      <c r="B352" s="89" t="s">
        <v>643</v>
      </c>
      <c r="C352" s="89" t="s">
        <v>650</v>
      </c>
      <c r="D352" s="89" t="s">
        <v>348</v>
      </c>
      <c r="E352" s="89" t="s">
        <v>118</v>
      </c>
      <c r="X352" s="233"/>
      <c r="Y352" s="233"/>
      <c r="Z352" s="233"/>
    </row>
    <row r="353" spans="1:26" ht="12.75">
      <c r="A353" s="89" t="s">
        <v>645</v>
      </c>
      <c r="B353" s="89" t="s">
        <v>643</v>
      </c>
      <c r="C353" s="89" t="s">
        <v>646</v>
      </c>
      <c r="D353" s="89" t="s">
        <v>348</v>
      </c>
      <c r="E353" s="89" t="s">
        <v>118</v>
      </c>
      <c r="X353" s="233"/>
      <c r="Y353" s="233"/>
      <c r="Z353" s="233"/>
    </row>
    <row r="354" spans="1:26" ht="12.75">
      <c r="A354" s="89" t="s">
        <v>647</v>
      </c>
      <c r="B354" s="89" t="s">
        <v>643</v>
      </c>
      <c r="C354" s="89" t="s">
        <v>648</v>
      </c>
      <c r="D354" s="89" t="s">
        <v>348</v>
      </c>
      <c r="E354" s="89" t="s">
        <v>118</v>
      </c>
      <c r="X354" s="233"/>
      <c r="Y354" s="233"/>
      <c r="Z354" s="233"/>
    </row>
    <row r="355" spans="1:26" ht="12.75">
      <c r="A355" s="89" t="s">
        <v>792</v>
      </c>
      <c r="B355" s="89" t="s">
        <v>651</v>
      </c>
      <c r="C355" s="89" t="s">
        <v>356</v>
      </c>
      <c r="D355" s="89" t="s">
        <v>348</v>
      </c>
      <c r="E355" s="89" t="s">
        <v>118</v>
      </c>
      <c r="X355" s="233"/>
      <c r="Y355" s="233"/>
      <c r="Z355" s="233"/>
    </row>
    <row r="356" spans="1:26" ht="12.75">
      <c r="A356" s="89" t="s">
        <v>652</v>
      </c>
      <c r="B356" s="89" t="s">
        <v>653</v>
      </c>
      <c r="C356" s="89" t="s">
        <v>654</v>
      </c>
      <c r="D356" s="89" t="s">
        <v>348</v>
      </c>
      <c r="E356" s="89" t="s">
        <v>118</v>
      </c>
      <c r="X356" s="233"/>
      <c r="Y356" s="233"/>
      <c r="Z356" s="233"/>
    </row>
    <row r="357" spans="1:26" ht="12.75">
      <c r="A357" s="89" t="s">
        <v>655</v>
      </c>
      <c r="B357" s="89" t="s">
        <v>656</v>
      </c>
      <c r="C357" s="89" t="s">
        <v>434</v>
      </c>
      <c r="D357" s="89" t="s">
        <v>348</v>
      </c>
      <c r="E357" s="89" t="s">
        <v>118</v>
      </c>
      <c r="X357" s="233"/>
      <c r="Y357" s="233"/>
      <c r="Z357" s="233"/>
    </row>
    <row r="358" spans="1:26" ht="12.75">
      <c r="A358" s="89" t="s">
        <v>793</v>
      </c>
      <c r="B358" s="89" t="s">
        <v>516</v>
      </c>
      <c r="C358" s="89" t="s">
        <v>794</v>
      </c>
      <c r="D358" s="89" t="s">
        <v>348</v>
      </c>
      <c r="E358" s="89" t="s">
        <v>118</v>
      </c>
      <c r="X358" s="233"/>
      <c r="Y358" s="233"/>
      <c r="Z358" s="233"/>
    </row>
    <row r="359" spans="1:26" ht="12.75">
      <c r="A359" s="89" t="s">
        <v>370</v>
      </c>
      <c r="B359" s="89" t="s">
        <v>352</v>
      </c>
      <c r="C359" s="89" t="s">
        <v>371</v>
      </c>
      <c r="D359" s="89" t="s">
        <v>348</v>
      </c>
      <c r="E359" s="89" t="s">
        <v>118</v>
      </c>
      <c r="X359" s="233"/>
      <c r="Y359" s="233"/>
      <c r="Z359" s="233"/>
    </row>
    <row r="360" spans="1:26" ht="12.75">
      <c r="A360" s="89" t="s">
        <v>657</v>
      </c>
      <c r="B360" s="89" t="s">
        <v>658</v>
      </c>
      <c r="C360" s="89" t="s">
        <v>659</v>
      </c>
      <c r="D360" s="89" t="s">
        <v>348</v>
      </c>
      <c r="E360" s="89" t="s">
        <v>118</v>
      </c>
      <c r="X360" s="233"/>
      <c r="Y360" s="233"/>
      <c r="Z360" s="233"/>
    </row>
    <row r="361" spans="1:26" ht="12.75">
      <c r="A361" s="89" t="s">
        <v>375</v>
      </c>
      <c r="B361" s="89" t="s">
        <v>376</v>
      </c>
      <c r="C361" s="89" t="s">
        <v>325</v>
      </c>
      <c r="D361" s="89" t="s">
        <v>348</v>
      </c>
      <c r="E361" s="89" t="s">
        <v>118</v>
      </c>
      <c r="X361" s="233"/>
      <c r="Y361" s="233"/>
      <c r="Z361" s="233"/>
    </row>
    <row r="362" spans="1:26" ht="12.75">
      <c r="A362" s="89" t="s">
        <v>795</v>
      </c>
      <c r="B362" s="89" t="s">
        <v>796</v>
      </c>
      <c r="C362" s="89" t="s">
        <v>554</v>
      </c>
      <c r="D362" s="89" t="s">
        <v>348</v>
      </c>
      <c r="E362" s="89" t="s">
        <v>118</v>
      </c>
      <c r="X362" s="233"/>
      <c r="Y362" s="233"/>
      <c r="Z362" s="233"/>
    </row>
    <row r="363" spans="1:26" ht="12.75">
      <c r="A363" s="89" t="s">
        <v>718</v>
      </c>
      <c r="B363" s="89" t="s">
        <v>317</v>
      </c>
      <c r="C363" s="89" t="s">
        <v>318</v>
      </c>
      <c r="D363" s="89" t="s">
        <v>348</v>
      </c>
      <c r="E363" s="89" t="s">
        <v>118</v>
      </c>
      <c r="X363" s="233"/>
      <c r="Y363" s="233"/>
      <c r="Z363" s="233"/>
    </row>
    <row r="364" spans="1:26" ht="12.75">
      <c r="A364" s="89" t="s">
        <v>660</v>
      </c>
      <c r="B364" s="89" t="s">
        <v>661</v>
      </c>
      <c r="C364" s="89" t="s">
        <v>662</v>
      </c>
      <c r="D364" s="89" t="s">
        <v>348</v>
      </c>
      <c r="E364" s="89" t="s">
        <v>118</v>
      </c>
      <c r="X364" s="233"/>
      <c r="Y364" s="233"/>
      <c r="Z364" s="233"/>
    </row>
    <row r="365" spans="1:26" ht="12.75">
      <c r="A365" s="89" t="s">
        <v>663</v>
      </c>
      <c r="B365" s="89" t="s">
        <v>664</v>
      </c>
      <c r="C365" s="89" t="s">
        <v>356</v>
      </c>
      <c r="D365" s="89" t="s">
        <v>348</v>
      </c>
      <c r="E365" s="89" t="s">
        <v>118</v>
      </c>
      <c r="X365" s="233"/>
      <c r="Y365" s="233"/>
      <c r="Z365" s="233"/>
    </row>
    <row r="366" spans="1:26" ht="12.75">
      <c r="A366" s="89" t="s">
        <v>540</v>
      </c>
      <c r="B366" s="89" t="s">
        <v>541</v>
      </c>
      <c r="C366" s="89" t="s">
        <v>665</v>
      </c>
      <c r="D366" s="89" t="s">
        <v>348</v>
      </c>
      <c r="E366" s="89" t="s">
        <v>118</v>
      </c>
      <c r="X366" s="233"/>
      <c r="Y366" s="233"/>
      <c r="Z366" s="233"/>
    </row>
    <row r="367" spans="1:26" ht="12.75">
      <c r="A367" s="89" t="s">
        <v>666</v>
      </c>
      <c r="B367" s="89" t="s">
        <v>667</v>
      </c>
      <c r="C367" s="89" t="s">
        <v>668</v>
      </c>
      <c r="D367" s="89" t="s">
        <v>348</v>
      </c>
      <c r="E367" s="89" t="s">
        <v>118</v>
      </c>
      <c r="X367" s="233"/>
      <c r="Y367" s="233"/>
      <c r="Z367" s="233"/>
    </row>
    <row r="368" spans="1:26" ht="12.75">
      <c r="A368" s="89" t="s">
        <v>669</v>
      </c>
      <c r="B368" s="89" t="s">
        <v>670</v>
      </c>
      <c r="C368" s="89" t="s">
        <v>464</v>
      </c>
      <c r="D368" s="89" t="s">
        <v>348</v>
      </c>
      <c r="E368" s="89" t="s">
        <v>118</v>
      </c>
      <c r="X368" s="233"/>
      <c r="Y368" s="233"/>
      <c r="Z368" s="233"/>
    </row>
    <row r="369" spans="1:26" ht="12.75">
      <c r="A369" s="89" t="s">
        <v>671</v>
      </c>
      <c r="B369" s="89" t="s">
        <v>672</v>
      </c>
      <c r="C369" s="89" t="s">
        <v>318</v>
      </c>
      <c r="D369" s="89" t="s">
        <v>348</v>
      </c>
      <c r="E369" s="89" t="s">
        <v>118</v>
      </c>
      <c r="X369" s="233"/>
      <c r="Y369" s="233"/>
      <c r="Z369" s="233"/>
    </row>
    <row r="370" spans="1:26" ht="12.75">
      <c r="A370" s="89" t="s">
        <v>673</v>
      </c>
      <c r="B370" s="89" t="s">
        <v>674</v>
      </c>
      <c r="C370" s="89" t="s">
        <v>644</v>
      </c>
      <c r="D370" s="89" t="s">
        <v>348</v>
      </c>
      <c r="E370" s="89" t="s">
        <v>118</v>
      </c>
      <c r="X370" s="233"/>
      <c r="Y370" s="233"/>
      <c r="Z370" s="233"/>
    </row>
    <row r="371" spans="1:5" ht="11.25">
      <c r="A371" s="89" t="s">
        <v>675</v>
      </c>
      <c r="B371" s="89" t="s">
        <v>676</v>
      </c>
      <c r="C371" s="89" t="s">
        <v>668</v>
      </c>
      <c r="D371" s="89" t="s">
        <v>348</v>
      </c>
      <c r="E371" s="89" t="s">
        <v>118</v>
      </c>
    </row>
    <row r="372" spans="1:5" ht="11.25">
      <c r="A372" s="89" t="s">
        <v>677</v>
      </c>
      <c r="B372" s="89" t="s">
        <v>678</v>
      </c>
      <c r="C372" s="89" t="s">
        <v>668</v>
      </c>
      <c r="D372" s="89" t="s">
        <v>348</v>
      </c>
      <c r="E372" s="89" t="s">
        <v>118</v>
      </c>
    </row>
    <row r="373" spans="1:5" ht="11.25">
      <c r="A373" s="89" t="s">
        <v>679</v>
      </c>
      <c r="B373" s="89" t="s">
        <v>628</v>
      </c>
      <c r="C373" s="89" t="s">
        <v>680</v>
      </c>
      <c r="D373" s="89" t="s">
        <v>348</v>
      </c>
      <c r="E373" s="89" t="s">
        <v>118</v>
      </c>
    </row>
    <row r="374" spans="1:5" ht="11.25">
      <c r="A374" s="89" t="s">
        <v>681</v>
      </c>
      <c r="B374" s="89" t="s">
        <v>682</v>
      </c>
      <c r="C374" s="89" t="s">
        <v>683</v>
      </c>
      <c r="D374" s="89" t="s">
        <v>348</v>
      </c>
      <c r="E374" s="89" t="s">
        <v>118</v>
      </c>
    </row>
    <row r="375" spans="1:5" ht="11.25">
      <c r="A375" s="89" t="s">
        <v>684</v>
      </c>
      <c r="B375" s="89" t="s">
        <v>682</v>
      </c>
      <c r="C375" s="89" t="s">
        <v>685</v>
      </c>
      <c r="D375" s="89" t="s">
        <v>348</v>
      </c>
      <c r="E375" s="89" t="s">
        <v>118</v>
      </c>
    </row>
    <row r="376" spans="1:5" ht="11.25">
      <c r="A376" s="89" t="s">
        <v>767</v>
      </c>
      <c r="B376" s="89" t="s">
        <v>471</v>
      </c>
      <c r="C376" s="89" t="s">
        <v>391</v>
      </c>
      <c r="D376" s="89" t="s">
        <v>141</v>
      </c>
      <c r="E376" s="89" t="s">
        <v>118</v>
      </c>
    </row>
    <row r="377" spans="1:5" ht="11.25">
      <c r="A377" s="89" t="s">
        <v>769</v>
      </c>
      <c r="B377" s="89" t="s">
        <v>476</v>
      </c>
      <c r="C377" s="89" t="s">
        <v>325</v>
      </c>
      <c r="D377" s="89" t="s">
        <v>141</v>
      </c>
      <c r="E377" s="89" t="s">
        <v>118</v>
      </c>
    </row>
    <row r="378" spans="1:5" ht="11.25">
      <c r="A378" s="89" t="s">
        <v>770</v>
      </c>
      <c r="B378" s="89" t="s">
        <v>771</v>
      </c>
      <c r="C378" s="89" t="s">
        <v>464</v>
      </c>
      <c r="D378" s="89" t="s">
        <v>141</v>
      </c>
      <c r="E378" s="89" t="s">
        <v>118</v>
      </c>
    </row>
    <row r="379" spans="1:5" ht="11.25">
      <c r="A379" s="89" t="s">
        <v>786</v>
      </c>
      <c r="B379" s="89" t="s">
        <v>787</v>
      </c>
      <c r="C379" s="89" t="s">
        <v>788</v>
      </c>
      <c r="D379" s="89" t="s">
        <v>141</v>
      </c>
      <c r="E379" s="89" t="s">
        <v>118</v>
      </c>
    </row>
    <row r="380" spans="1:5" ht="11.25">
      <c r="A380" s="89" t="s">
        <v>430</v>
      </c>
      <c r="B380" s="89" t="s">
        <v>431</v>
      </c>
      <c r="C380" s="89" t="s">
        <v>325</v>
      </c>
      <c r="D380" s="89" t="s">
        <v>141</v>
      </c>
      <c r="E380" s="89" t="s">
        <v>118</v>
      </c>
    </row>
    <row r="381" spans="1:5" ht="11.25">
      <c r="A381" s="89" t="s">
        <v>432</v>
      </c>
      <c r="B381" s="89" t="s">
        <v>433</v>
      </c>
      <c r="C381" s="89" t="s">
        <v>434</v>
      </c>
      <c r="D381" s="89" t="s">
        <v>141</v>
      </c>
      <c r="E381" s="89" t="s">
        <v>118</v>
      </c>
    </row>
    <row r="382" spans="1:5" ht="11.25">
      <c r="A382" s="89" t="s">
        <v>437</v>
      </c>
      <c r="B382" s="89" t="s">
        <v>438</v>
      </c>
      <c r="C382" s="89" t="s">
        <v>318</v>
      </c>
      <c r="D382" s="89" t="s">
        <v>141</v>
      </c>
      <c r="E382" s="89" t="s">
        <v>118</v>
      </c>
    </row>
    <row r="383" spans="1:5" ht="11.25">
      <c r="A383" s="89" t="s">
        <v>804</v>
      </c>
      <c r="B383" s="89" t="s">
        <v>461</v>
      </c>
      <c r="C383" s="89" t="s">
        <v>342</v>
      </c>
      <c r="D383" s="89" t="s">
        <v>141</v>
      </c>
      <c r="E383" s="89" t="s">
        <v>118</v>
      </c>
    </row>
    <row r="384" spans="1:5" ht="11.25">
      <c r="A384" s="89" t="s">
        <v>439</v>
      </c>
      <c r="B384" s="89" t="s">
        <v>440</v>
      </c>
      <c r="C384" s="89" t="s">
        <v>356</v>
      </c>
      <c r="D384" s="89" t="s">
        <v>141</v>
      </c>
      <c r="E384" s="89" t="s">
        <v>118</v>
      </c>
    </row>
    <row r="385" spans="1:5" ht="11.25">
      <c r="A385" s="89" t="s">
        <v>799</v>
      </c>
      <c r="B385" s="89" t="s">
        <v>440</v>
      </c>
      <c r="C385" s="89" t="s">
        <v>800</v>
      </c>
      <c r="D385" s="89" t="s">
        <v>141</v>
      </c>
      <c r="E385" s="89" t="s">
        <v>118</v>
      </c>
    </row>
    <row r="386" spans="1:5" ht="11.25">
      <c r="A386" s="89" t="s">
        <v>772</v>
      </c>
      <c r="B386" s="89" t="s">
        <v>445</v>
      </c>
      <c r="C386" s="89" t="s">
        <v>312</v>
      </c>
      <c r="D386" s="89" t="s">
        <v>141</v>
      </c>
      <c r="E386" s="89" t="s">
        <v>118</v>
      </c>
    </row>
    <row r="387" spans="1:5" ht="11.25">
      <c r="A387" s="89" t="s">
        <v>354</v>
      </c>
      <c r="B387" s="89" t="s">
        <v>355</v>
      </c>
      <c r="C387" s="89" t="s">
        <v>356</v>
      </c>
      <c r="D387" s="89" t="s">
        <v>141</v>
      </c>
      <c r="E387" s="89" t="s">
        <v>118</v>
      </c>
    </row>
    <row r="388" spans="1:5" ht="11.25">
      <c r="A388" s="89" t="s">
        <v>821</v>
      </c>
      <c r="B388" s="89">
        <v>8904092592</v>
      </c>
      <c r="C388" s="89" t="s">
        <v>318</v>
      </c>
      <c r="D388" s="89" t="s">
        <v>141</v>
      </c>
      <c r="E388" s="89" t="s">
        <v>118</v>
      </c>
    </row>
    <row r="389" spans="1:5" ht="11.25">
      <c r="A389" s="89" t="s">
        <v>789</v>
      </c>
      <c r="B389" s="89" t="s">
        <v>687</v>
      </c>
      <c r="C389" s="89" t="s">
        <v>644</v>
      </c>
      <c r="D389" s="89" t="s">
        <v>141</v>
      </c>
      <c r="E389" s="89" t="s">
        <v>118</v>
      </c>
    </row>
    <row r="390" spans="1:5" ht="11.25">
      <c r="A390" s="89" t="s">
        <v>448</v>
      </c>
      <c r="B390" s="89" t="s">
        <v>449</v>
      </c>
      <c r="C390" s="89" t="s">
        <v>325</v>
      </c>
      <c r="D390" s="89" t="s">
        <v>141</v>
      </c>
      <c r="E390" s="89" t="s">
        <v>118</v>
      </c>
    </row>
    <row r="391" spans="1:5" ht="11.25">
      <c r="A391" s="89" t="s">
        <v>686</v>
      </c>
      <c r="B391" s="89" t="s">
        <v>643</v>
      </c>
      <c r="C391" s="89" t="s">
        <v>356</v>
      </c>
      <c r="D391" s="89" t="s">
        <v>141</v>
      </c>
      <c r="E391" s="89" t="s">
        <v>118</v>
      </c>
    </row>
    <row r="392" spans="1:5" ht="11.25">
      <c r="A392" s="89" t="s">
        <v>790</v>
      </c>
      <c r="B392" s="89" t="s">
        <v>643</v>
      </c>
      <c r="C392" s="89" t="s">
        <v>649</v>
      </c>
      <c r="D392" s="89" t="s">
        <v>141</v>
      </c>
      <c r="E392" s="89" t="s">
        <v>118</v>
      </c>
    </row>
    <row r="393" spans="1:5" ht="11.25">
      <c r="A393" s="89" t="s">
        <v>642</v>
      </c>
      <c r="B393" s="89" t="s">
        <v>643</v>
      </c>
      <c r="C393" s="89" t="s">
        <v>644</v>
      </c>
      <c r="D393" s="89" t="s">
        <v>141</v>
      </c>
      <c r="E393" s="89" t="s">
        <v>118</v>
      </c>
    </row>
    <row r="394" spans="1:5" ht="11.25">
      <c r="A394" s="89" t="s">
        <v>791</v>
      </c>
      <c r="B394" s="89" t="s">
        <v>643</v>
      </c>
      <c r="C394" s="89" t="s">
        <v>650</v>
      </c>
      <c r="D394" s="89" t="s">
        <v>141</v>
      </c>
      <c r="E394" s="89" t="s">
        <v>118</v>
      </c>
    </row>
    <row r="395" spans="1:5" ht="11.25">
      <c r="A395" s="89" t="s">
        <v>645</v>
      </c>
      <c r="B395" s="89" t="s">
        <v>643</v>
      </c>
      <c r="C395" s="89" t="s">
        <v>646</v>
      </c>
      <c r="D395" s="89" t="s">
        <v>141</v>
      </c>
      <c r="E395" s="89" t="s">
        <v>118</v>
      </c>
    </row>
    <row r="396" spans="1:5" ht="11.25">
      <c r="A396" s="89" t="s">
        <v>647</v>
      </c>
      <c r="B396" s="89" t="s">
        <v>643</v>
      </c>
      <c r="C396" s="89" t="s">
        <v>648</v>
      </c>
      <c r="D396" s="89" t="s">
        <v>141</v>
      </c>
      <c r="E396" s="89" t="s">
        <v>118</v>
      </c>
    </row>
    <row r="397" spans="1:5" ht="11.25">
      <c r="A397" s="89" t="s">
        <v>452</v>
      </c>
      <c r="B397" s="89" t="s">
        <v>453</v>
      </c>
      <c r="C397" s="89" t="s">
        <v>318</v>
      </c>
      <c r="D397" s="89" t="s">
        <v>141</v>
      </c>
      <c r="E397" s="89" t="s">
        <v>118</v>
      </c>
    </row>
    <row r="398" spans="1:5" ht="11.25">
      <c r="A398" s="89" t="s">
        <v>792</v>
      </c>
      <c r="B398" s="89" t="s">
        <v>651</v>
      </c>
      <c r="C398" s="89" t="s">
        <v>356</v>
      </c>
      <c r="D398" s="89" t="s">
        <v>141</v>
      </c>
      <c r="E398" s="89" t="s">
        <v>118</v>
      </c>
    </row>
    <row r="399" spans="1:5" ht="11.25">
      <c r="A399" s="89" t="s">
        <v>462</v>
      </c>
      <c r="B399" s="89" t="s">
        <v>463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655</v>
      </c>
      <c r="B400" s="89" t="s">
        <v>656</v>
      </c>
      <c r="C400" s="89" t="s">
        <v>434</v>
      </c>
      <c r="D400" s="89" t="s">
        <v>141</v>
      </c>
      <c r="E400" s="89" t="s">
        <v>118</v>
      </c>
    </row>
    <row r="401" spans="1:5" ht="11.25">
      <c r="A401" s="89" t="s">
        <v>688</v>
      </c>
      <c r="B401" s="89" t="s">
        <v>527</v>
      </c>
      <c r="C401" s="89" t="s">
        <v>689</v>
      </c>
      <c r="D401" s="89" t="s">
        <v>141</v>
      </c>
      <c r="E401" s="89" t="s">
        <v>118</v>
      </c>
    </row>
    <row r="402" spans="1:5" ht="11.25">
      <c r="A402" s="89" t="s">
        <v>793</v>
      </c>
      <c r="B402" s="89" t="s">
        <v>516</v>
      </c>
      <c r="C402" s="89" t="s">
        <v>794</v>
      </c>
      <c r="D402" s="89" t="s">
        <v>141</v>
      </c>
      <c r="E402" s="89" t="s">
        <v>118</v>
      </c>
    </row>
    <row r="403" spans="1:5" ht="11.25">
      <c r="A403" s="89" t="s">
        <v>801</v>
      </c>
      <c r="B403" s="89" t="s">
        <v>471</v>
      </c>
      <c r="C403" s="89" t="s">
        <v>690</v>
      </c>
      <c r="D403" s="89" t="s">
        <v>141</v>
      </c>
      <c r="E403" s="89" t="s">
        <v>118</v>
      </c>
    </row>
    <row r="404" spans="1:5" ht="11.25">
      <c r="A404" s="89" t="s">
        <v>802</v>
      </c>
      <c r="B404" s="89" t="s">
        <v>609</v>
      </c>
      <c r="C404" s="89" t="s">
        <v>691</v>
      </c>
      <c r="D404" s="89" t="s">
        <v>141</v>
      </c>
      <c r="E404" s="89" t="s">
        <v>118</v>
      </c>
    </row>
    <row r="405" spans="1:5" ht="11.25">
      <c r="A405" s="89" t="s">
        <v>795</v>
      </c>
      <c r="B405" s="89" t="s">
        <v>796</v>
      </c>
      <c r="C405" s="89" t="s">
        <v>554</v>
      </c>
      <c r="D405" s="89" t="s">
        <v>141</v>
      </c>
      <c r="E405" s="89" t="s">
        <v>118</v>
      </c>
    </row>
    <row r="406" spans="1:5" ht="11.25">
      <c r="A406" s="89" t="s">
        <v>515</v>
      </c>
      <c r="B406" s="89" t="s">
        <v>516</v>
      </c>
      <c r="C406" s="89" t="s">
        <v>316</v>
      </c>
      <c r="D406" s="89" t="s">
        <v>141</v>
      </c>
      <c r="E406" s="89" t="s">
        <v>118</v>
      </c>
    </row>
    <row r="407" spans="1:5" ht="11.25">
      <c r="A407" s="89" t="s">
        <v>660</v>
      </c>
      <c r="B407" s="89" t="s">
        <v>661</v>
      </c>
      <c r="C407" s="89" t="s">
        <v>662</v>
      </c>
      <c r="D407" s="89" t="s">
        <v>141</v>
      </c>
      <c r="E407" s="89" t="s">
        <v>118</v>
      </c>
    </row>
    <row r="408" spans="1:5" ht="11.25">
      <c r="A408" s="89" t="s">
        <v>663</v>
      </c>
      <c r="B408" s="89" t="s">
        <v>664</v>
      </c>
      <c r="C408" s="89" t="s">
        <v>356</v>
      </c>
      <c r="D408" s="89" t="s">
        <v>141</v>
      </c>
      <c r="E408" s="89" t="s">
        <v>118</v>
      </c>
    </row>
    <row r="409" spans="1:5" ht="11.25">
      <c r="A409" s="89" t="s">
        <v>540</v>
      </c>
      <c r="B409" s="89" t="s">
        <v>541</v>
      </c>
      <c r="C409" s="89" t="s">
        <v>665</v>
      </c>
      <c r="D409" s="89" t="s">
        <v>141</v>
      </c>
      <c r="E409" s="89" t="s">
        <v>118</v>
      </c>
    </row>
    <row r="410" spans="1:5" ht="11.25">
      <c r="A410" s="89" t="s">
        <v>812</v>
      </c>
      <c r="B410" s="89" t="s">
        <v>553</v>
      </c>
      <c r="C410" s="89" t="s">
        <v>554</v>
      </c>
      <c r="D410" s="89" t="s">
        <v>141</v>
      </c>
      <c r="E410" s="89" t="s">
        <v>118</v>
      </c>
    </row>
    <row r="411" spans="1:5" ht="11.25">
      <c r="A411" s="89" t="s">
        <v>669</v>
      </c>
      <c r="B411" s="89" t="s">
        <v>670</v>
      </c>
      <c r="C411" s="89" t="s">
        <v>464</v>
      </c>
      <c r="D411" s="89" t="s">
        <v>141</v>
      </c>
      <c r="E411" s="89" t="s">
        <v>118</v>
      </c>
    </row>
    <row r="412" spans="1:5" ht="11.25">
      <c r="A412" s="89" t="s">
        <v>561</v>
      </c>
      <c r="B412" s="89" t="s">
        <v>562</v>
      </c>
      <c r="C412" s="89" t="s">
        <v>563</v>
      </c>
      <c r="D412" s="89" t="s">
        <v>141</v>
      </c>
      <c r="E412" s="89" t="s">
        <v>118</v>
      </c>
    </row>
    <row r="413" spans="1:5" ht="11.25">
      <c r="A413" s="89" t="s">
        <v>671</v>
      </c>
      <c r="B413" s="89" t="s">
        <v>672</v>
      </c>
      <c r="C413" s="89" t="s">
        <v>318</v>
      </c>
      <c r="D413" s="89" t="s">
        <v>141</v>
      </c>
      <c r="E413" s="89" t="s">
        <v>118</v>
      </c>
    </row>
    <row r="414" spans="1:5" ht="11.25">
      <c r="A414" s="89" t="s">
        <v>675</v>
      </c>
      <c r="B414" s="89" t="s">
        <v>676</v>
      </c>
      <c r="C414" s="89" t="s">
        <v>668</v>
      </c>
      <c r="D414" s="89" t="s">
        <v>141</v>
      </c>
      <c r="E414" s="89" t="s">
        <v>118</v>
      </c>
    </row>
    <row r="415" spans="1:5" ht="11.25">
      <c r="A415" s="89" t="s">
        <v>677</v>
      </c>
      <c r="B415" s="89" t="s">
        <v>678</v>
      </c>
      <c r="C415" s="89" t="s">
        <v>668</v>
      </c>
      <c r="D415" s="89" t="s">
        <v>141</v>
      </c>
      <c r="E415" s="89" t="s">
        <v>118</v>
      </c>
    </row>
    <row r="416" spans="1:5" ht="11.25">
      <c r="A416" s="89" t="s">
        <v>797</v>
      </c>
      <c r="B416" s="89" t="s">
        <v>798</v>
      </c>
      <c r="C416" s="89" t="s">
        <v>316</v>
      </c>
      <c r="D416" s="89" t="s">
        <v>141</v>
      </c>
      <c r="E416" s="89" t="s">
        <v>118</v>
      </c>
    </row>
    <row r="417" spans="1:5" ht="11.25">
      <c r="A417" s="89" t="s">
        <v>679</v>
      </c>
      <c r="B417" s="89" t="s">
        <v>628</v>
      </c>
      <c r="C417" s="89" t="s">
        <v>680</v>
      </c>
      <c r="D417" s="89" t="s">
        <v>141</v>
      </c>
      <c r="E417" s="89" t="s">
        <v>118</v>
      </c>
    </row>
    <row r="418" spans="1:5" ht="11.25">
      <c r="A418" s="89" t="s">
        <v>610</v>
      </c>
      <c r="B418" s="89" t="s">
        <v>609</v>
      </c>
      <c r="C418" s="89" t="s">
        <v>611</v>
      </c>
      <c r="D418" s="89" t="s">
        <v>141</v>
      </c>
      <c r="E418" s="89" t="s">
        <v>118</v>
      </c>
    </row>
    <row r="419" spans="1:5" ht="11.25">
      <c r="A419" s="89" t="s">
        <v>681</v>
      </c>
      <c r="B419" s="89" t="s">
        <v>682</v>
      </c>
      <c r="C419" s="89" t="s">
        <v>683</v>
      </c>
      <c r="D419" s="89" t="s">
        <v>141</v>
      </c>
      <c r="E419" s="89" t="s">
        <v>118</v>
      </c>
    </row>
    <row r="420" spans="1:5" ht="11.25">
      <c r="A420" s="89" t="s">
        <v>612</v>
      </c>
      <c r="B420" s="89" t="s">
        <v>527</v>
      </c>
      <c r="C420" s="89" t="s">
        <v>613</v>
      </c>
      <c r="D420" s="89" t="s">
        <v>141</v>
      </c>
      <c r="E420" s="89" t="s">
        <v>118</v>
      </c>
    </row>
    <row r="421" spans="1:5" ht="11.25">
      <c r="A421" s="89" t="s">
        <v>684</v>
      </c>
      <c r="B421" s="89" t="s">
        <v>682</v>
      </c>
      <c r="C421" s="89" t="s">
        <v>685</v>
      </c>
      <c r="D421" s="89" t="s">
        <v>141</v>
      </c>
      <c r="E421" s="89" t="s">
        <v>118</v>
      </c>
    </row>
    <row r="422" spans="1:5" ht="11.25">
      <c r="A422" s="89" t="s">
        <v>767</v>
      </c>
      <c r="B422" s="89" t="s">
        <v>471</v>
      </c>
      <c r="C422" s="89" t="s">
        <v>391</v>
      </c>
      <c r="D422" s="89" t="s">
        <v>622</v>
      </c>
      <c r="E422" s="89" t="s">
        <v>118</v>
      </c>
    </row>
    <row r="423" spans="1:5" ht="11.25">
      <c r="A423" s="89" t="s">
        <v>729</v>
      </c>
      <c r="B423" s="89" t="s">
        <v>360</v>
      </c>
      <c r="C423" s="89" t="s">
        <v>288</v>
      </c>
      <c r="D423" s="89" t="s">
        <v>622</v>
      </c>
      <c r="E423" s="89" t="s">
        <v>118</v>
      </c>
    </row>
    <row r="424" spans="1:5" ht="11.25">
      <c r="A424" s="89" t="s">
        <v>786</v>
      </c>
      <c r="B424" s="89" t="s">
        <v>787</v>
      </c>
      <c r="C424" s="89" t="s">
        <v>788</v>
      </c>
      <c r="D424" s="89" t="s">
        <v>622</v>
      </c>
      <c r="E424" s="89" t="s">
        <v>118</v>
      </c>
    </row>
    <row r="425" spans="1:5" ht="11.25">
      <c r="A425" s="89" t="s">
        <v>354</v>
      </c>
      <c r="B425" s="89" t="s">
        <v>355</v>
      </c>
      <c r="C425" s="89" t="s">
        <v>356</v>
      </c>
      <c r="D425" s="89" t="s">
        <v>622</v>
      </c>
      <c r="E425" s="89" t="s">
        <v>118</v>
      </c>
    </row>
    <row r="426" spans="1:5" ht="11.25">
      <c r="A426" s="89" t="s">
        <v>789</v>
      </c>
      <c r="B426" s="89" t="s">
        <v>687</v>
      </c>
      <c r="C426" s="89" t="s">
        <v>644</v>
      </c>
      <c r="D426" s="89" t="s">
        <v>622</v>
      </c>
      <c r="E426" s="89" t="s">
        <v>118</v>
      </c>
    </row>
    <row r="427" spans="1:5" ht="11.25">
      <c r="A427" s="89" t="s">
        <v>686</v>
      </c>
      <c r="B427" s="89" t="s">
        <v>643</v>
      </c>
      <c r="C427" s="89" t="s">
        <v>356</v>
      </c>
      <c r="D427" s="89" t="s">
        <v>622</v>
      </c>
      <c r="E427" s="89" t="s">
        <v>118</v>
      </c>
    </row>
    <row r="428" spans="1:5" ht="11.25">
      <c r="A428" s="89" t="s">
        <v>790</v>
      </c>
      <c r="B428" s="89" t="s">
        <v>643</v>
      </c>
      <c r="C428" s="89" t="s">
        <v>649</v>
      </c>
      <c r="D428" s="89" t="s">
        <v>622</v>
      </c>
      <c r="E428" s="89" t="s">
        <v>118</v>
      </c>
    </row>
    <row r="429" spans="1:5" ht="11.25">
      <c r="A429" s="89" t="s">
        <v>642</v>
      </c>
      <c r="B429" s="89" t="s">
        <v>643</v>
      </c>
      <c r="C429" s="89" t="s">
        <v>644</v>
      </c>
      <c r="D429" s="89" t="s">
        <v>622</v>
      </c>
      <c r="E429" s="89" t="s">
        <v>118</v>
      </c>
    </row>
    <row r="430" spans="1:5" ht="11.25">
      <c r="A430" s="89" t="s">
        <v>791</v>
      </c>
      <c r="B430" s="89" t="s">
        <v>643</v>
      </c>
      <c r="C430" s="89" t="s">
        <v>650</v>
      </c>
      <c r="D430" s="89" t="s">
        <v>622</v>
      </c>
      <c r="E430" s="89" t="s">
        <v>118</v>
      </c>
    </row>
    <row r="431" spans="1:5" ht="11.25">
      <c r="A431" s="89" t="s">
        <v>645</v>
      </c>
      <c r="B431" s="89" t="s">
        <v>643</v>
      </c>
      <c r="C431" s="89" t="s">
        <v>646</v>
      </c>
      <c r="D431" s="89" t="s">
        <v>622</v>
      </c>
      <c r="E431" s="89" t="s">
        <v>118</v>
      </c>
    </row>
    <row r="432" spans="1:5" ht="11.25">
      <c r="A432" s="89" t="s">
        <v>647</v>
      </c>
      <c r="B432" s="89" t="s">
        <v>643</v>
      </c>
      <c r="C432" s="89" t="s">
        <v>648</v>
      </c>
      <c r="D432" s="89" t="s">
        <v>622</v>
      </c>
      <c r="E432" s="89" t="s">
        <v>118</v>
      </c>
    </row>
    <row r="433" spans="1:5" ht="11.25">
      <c r="A433" s="89" t="s">
        <v>792</v>
      </c>
      <c r="B433" s="89" t="s">
        <v>651</v>
      </c>
      <c r="C433" s="89" t="s">
        <v>356</v>
      </c>
      <c r="D433" s="89" t="s">
        <v>622</v>
      </c>
      <c r="E433" s="89" t="s">
        <v>118</v>
      </c>
    </row>
    <row r="434" spans="1:5" ht="11.25">
      <c r="A434" s="89" t="s">
        <v>652</v>
      </c>
      <c r="B434" s="89" t="s">
        <v>653</v>
      </c>
      <c r="C434" s="89" t="s">
        <v>654</v>
      </c>
      <c r="D434" s="89" t="s">
        <v>622</v>
      </c>
      <c r="E434" s="89" t="s">
        <v>118</v>
      </c>
    </row>
    <row r="435" spans="1:5" ht="11.25">
      <c r="A435" s="89" t="s">
        <v>655</v>
      </c>
      <c r="B435" s="89" t="s">
        <v>656</v>
      </c>
      <c r="C435" s="89" t="s">
        <v>434</v>
      </c>
      <c r="D435" s="89" t="s">
        <v>622</v>
      </c>
      <c r="E435" s="89" t="s">
        <v>118</v>
      </c>
    </row>
    <row r="436" spans="1:5" ht="11.25">
      <c r="A436" s="89" t="s">
        <v>793</v>
      </c>
      <c r="B436" s="89" t="s">
        <v>516</v>
      </c>
      <c r="C436" s="89" t="s">
        <v>794</v>
      </c>
      <c r="D436" s="89" t="s">
        <v>622</v>
      </c>
      <c r="E436" s="89" t="s">
        <v>118</v>
      </c>
    </row>
    <row r="437" spans="1:34" ht="12.75">
      <c r="A437" s="89" t="s">
        <v>657</v>
      </c>
      <c r="B437" s="89" t="s">
        <v>658</v>
      </c>
      <c r="C437" s="89" t="s">
        <v>659</v>
      </c>
      <c r="D437" s="89" t="s">
        <v>622</v>
      </c>
      <c r="E437" s="89" t="s">
        <v>118</v>
      </c>
      <c r="X437" s="235"/>
      <c r="Y437" s="235"/>
      <c r="Z437" s="235"/>
      <c r="AF437" s="235"/>
      <c r="AG437" s="235"/>
      <c r="AH437" s="235"/>
    </row>
    <row r="438" spans="1:34" ht="12.75">
      <c r="A438" s="89" t="s">
        <v>795</v>
      </c>
      <c r="B438" s="89" t="s">
        <v>796</v>
      </c>
      <c r="C438" s="89" t="s">
        <v>554</v>
      </c>
      <c r="D438" s="89" t="s">
        <v>622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314</v>
      </c>
      <c r="B439" s="89" t="s">
        <v>315</v>
      </c>
      <c r="C439" s="89" t="s">
        <v>316</v>
      </c>
      <c r="D439" s="89" t="s">
        <v>622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718</v>
      </c>
      <c r="B440" s="89" t="s">
        <v>317</v>
      </c>
      <c r="C440" s="89" t="s">
        <v>318</v>
      </c>
      <c r="D440" s="89" t="s">
        <v>622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660</v>
      </c>
      <c r="B441" s="89" t="s">
        <v>661</v>
      </c>
      <c r="C441" s="89" t="s">
        <v>662</v>
      </c>
      <c r="D441" s="89" t="s">
        <v>622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663</v>
      </c>
      <c r="B442" s="89" t="s">
        <v>664</v>
      </c>
      <c r="C442" s="89" t="s">
        <v>356</v>
      </c>
      <c r="D442" s="89" t="s">
        <v>622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540</v>
      </c>
      <c r="B443" s="89" t="s">
        <v>541</v>
      </c>
      <c r="C443" s="89" t="s">
        <v>665</v>
      </c>
      <c r="D443" s="89" t="s">
        <v>622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323</v>
      </c>
      <c r="B444" s="89" t="s">
        <v>324</v>
      </c>
      <c r="C444" s="89" t="s">
        <v>325</v>
      </c>
      <c r="D444" s="89" t="s">
        <v>622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666</v>
      </c>
      <c r="B445" s="89" t="s">
        <v>667</v>
      </c>
      <c r="C445" s="89" t="s">
        <v>668</v>
      </c>
      <c r="D445" s="89" t="s">
        <v>622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669</v>
      </c>
      <c r="B446" s="89" t="s">
        <v>670</v>
      </c>
      <c r="C446" s="89" t="s">
        <v>464</v>
      </c>
      <c r="D446" s="89" t="s">
        <v>622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333</v>
      </c>
      <c r="B447" s="89" t="s">
        <v>334</v>
      </c>
      <c r="C447" s="89" t="s">
        <v>335</v>
      </c>
      <c r="D447" s="89" t="s">
        <v>622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671</v>
      </c>
      <c r="B448" s="89" t="s">
        <v>672</v>
      </c>
      <c r="C448" s="89" t="s">
        <v>318</v>
      </c>
      <c r="D448" s="89" t="s">
        <v>622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673</v>
      </c>
      <c r="B449" s="89" t="s">
        <v>674</v>
      </c>
      <c r="C449" s="89" t="s">
        <v>644</v>
      </c>
      <c r="D449" s="89" t="s">
        <v>622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675</v>
      </c>
      <c r="B450" s="89" t="s">
        <v>676</v>
      </c>
      <c r="C450" s="89" t="s">
        <v>668</v>
      </c>
      <c r="D450" s="89" t="s">
        <v>622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677</v>
      </c>
      <c r="B451" s="89" t="s">
        <v>678</v>
      </c>
      <c r="C451" s="89" t="s">
        <v>668</v>
      </c>
      <c r="D451" s="89" t="s">
        <v>622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797</v>
      </c>
      <c r="B452" s="89" t="s">
        <v>798</v>
      </c>
      <c r="C452" s="89" t="s">
        <v>316</v>
      </c>
      <c r="D452" s="89" t="s">
        <v>622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630</v>
      </c>
      <c r="B453" s="89" t="s">
        <v>628</v>
      </c>
      <c r="C453" s="89" t="s">
        <v>613</v>
      </c>
      <c r="D453" s="89" t="s">
        <v>622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679</v>
      </c>
      <c r="B454" s="89" t="s">
        <v>628</v>
      </c>
      <c r="C454" s="89" t="s">
        <v>680</v>
      </c>
      <c r="D454" s="89" t="s">
        <v>622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681</v>
      </c>
      <c r="B455" s="89" t="s">
        <v>682</v>
      </c>
      <c r="C455" s="89" t="s">
        <v>683</v>
      </c>
      <c r="D455" s="89" t="s">
        <v>622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343</v>
      </c>
      <c r="B456" s="89" t="s">
        <v>287</v>
      </c>
      <c r="C456" s="89" t="s">
        <v>344</v>
      </c>
      <c r="D456" s="89" t="s">
        <v>622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684</v>
      </c>
      <c r="B457" s="89" t="s">
        <v>682</v>
      </c>
      <c r="C457" s="89" t="s">
        <v>685</v>
      </c>
      <c r="D457" s="89" t="s">
        <v>622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786</v>
      </c>
      <c r="B458" s="89" t="s">
        <v>787</v>
      </c>
      <c r="C458" s="89" t="s">
        <v>788</v>
      </c>
      <c r="D458" s="89" t="s">
        <v>259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354</v>
      </c>
      <c r="B459" s="89" t="s">
        <v>355</v>
      </c>
      <c r="C459" s="89" t="s">
        <v>356</v>
      </c>
      <c r="D459" s="89" t="s">
        <v>259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789</v>
      </c>
      <c r="B460" s="89" t="s">
        <v>687</v>
      </c>
      <c r="C460" s="89" t="s">
        <v>644</v>
      </c>
      <c r="D460" s="89" t="s">
        <v>259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686</v>
      </c>
      <c r="B461" s="89" t="s">
        <v>643</v>
      </c>
      <c r="C461" s="89" t="s">
        <v>356</v>
      </c>
      <c r="D461" s="89" t="s">
        <v>259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642</v>
      </c>
      <c r="B462" s="89" t="s">
        <v>643</v>
      </c>
      <c r="C462" s="89" t="s">
        <v>644</v>
      </c>
      <c r="D462" s="89" t="s">
        <v>259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791</v>
      </c>
      <c r="B463" s="89" t="s">
        <v>643</v>
      </c>
      <c r="C463" s="89" t="s">
        <v>650</v>
      </c>
      <c r="D463" s="89" t="s">
        <v>259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647</v>
      </c>
      <c r="B464" s="89" t="s">
        <v>643</v>
      </c>
      <c r="C464" s="89" t="s">
        <v>648</v>
      </c>
      <c r="D464" s="89" t="s">
        <v>259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792</v>
      </c>
      <c r="B465" s="89" t="s">
        <v>651</v>
      </c>
      <c r="C465" s="89" t="s">
        <v>356</v>
      </c>
      <c r="D465" s="89" t="s">
        <v>259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655</v>
      </c>
      <c r="B466" s="89" t="s">
        <v>656</v>
      </c>
      <c r="C466" s="89" t="s">
        <v>434</v>
      </c>
      <c r="D466" s="89" t="s">
        <v>259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793</v>
      </c>
      <c r="B467" s="89" t="s">
        <v>516</v>
      </c>
      <c r="C467" s="89" t="s">
        <v>794</v>
      </c>
      <c r="D467" s="89" t="s">
        <v>259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795</v>
      </c>
      <c r="B468" s="89" t="s">
        <v>796</v>
      </c>
      <c r="C468" s="89" t="s">
        <v>554</v>
      </c>
      <c r="D468" s="89" t="s">
        <v>259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660</v>
      </c>
      <c r="B469" s="89" t="s">
        <v>661</v>
      </c>
      <c r="C469" s="89" t="s">
        <v>662</v>
      </c>
      <c r="D469" s="89" t="s">
        <v>259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540</v>
      </c>
      <c r="B470" s="89" t="s">
        <v>541</v>
      </c>
      <c r="C470" s="89" t="s">
        <v>665</v>
      </c>
      <c r="D470" s="89" t="s">
        <v>259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669</v>
      </c>
      <c r="B471" s="89" t="s">
        <v>670</v>
      </c>
      <c r="C471" s="89" t="s">
        <v>464</v>
      </c>
      <c r="D471" s="89" t="s">
        <v>259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671</v>
      </c>
      <c r="B472" s="89" t="s">
        <v>672</v>
      </c>
      <c r="C472" s="89" t="s">
        <v>318</v>
      </c>
      <c r="D472" s="89" t="s">
        <v>259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675</v>
      </c>
      <c r="B473" s="89" t="s">
        <v>676</v>
      </c>
      <c r="C473" s="89" t="s">
        <v>668</v>
      </c>
      <c r="D473" s="89" t="s">
        <v>259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677</v>
      </c>
      <c r="B474" s="89" t="s">
        <v>678</v>
      </c>
      <c r="C474" s="89" t="s">
        <v>668</v>
      </c>
      <c r="D474" s="89" t="s">
        <v>259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679</v>
      </c>
      <c r="B475" s="89" t="s">
        <v>628</v>
      </c>
      <c r="C475" s="89" t="s">
        <v>680</v>
      </c>
      <c r="D475" s="89" t="s">
        <v>259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1:34" ht="12.75">
      <c r="A476" s="89" t="s">
        <v>681</v>
      </c>
      <c r="B476" s="89" t="s">
        <v>682</v>
      </c>
      <c r="C476" s="89" t="s">
        <v>683</v>
      </c>
      <c r="D476" s="89" t="s">
        <v>259</v>
      </c>
      <c r="E476" s="89" t="s">
        <v>118</v>
      </c>
      <c r="X476" s="233"/>
      <c r="Y476" s="233"/>
      <c r="Z476" s="233"/>
      <c r="AF476" s="233"/>
      <c r="AG476" s="233"/>
      <c r="AH476" s="233"/>
    </row>
    <row r="477" spans="1:34" ht="12.75">
      <c r="A477" s="89" t="s">
        <v>684</v>
      </c>
      <c r="B477" s="89" t="s">
        <v>682</v>
      </c>
      <c r="C477" s="89" t="s">
        <v>685</v>
      </c>
      <c r="D477" s="89" t="s">
        <v>259</v>
      </c>
      <c r="E477" s="89" t="s">
        <v>118</v>
      </c>
      <c r="X477" s="233"/>
      <c r="Y477" s="233"/>
      <c r="Z477" s="233"/>
      <c r="AF477" s="233"/>
      <c r="AG477" s="233"/>
      <c r="AH477" s="233"/>
    </row>
    <row r="478" spans="24:34" ht="12.75">
      <c r="X478" s="233"/>
      <c r="Y478" s="233"/>
      <c r="Z478" s="233"/>
      <c r="AF478" s="233"/>
      <c r="AG478" s="233"/>
      <c r="AH478" s="233"/>
    </row>
    <row r="479" spans="1:54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  <c r="V479" s="233"/>
      <c r="W479" s="233"/>
      <c r="X479" s="233"/>
      <c r="Y479" s="233"/>
      <c r="Z479" s="233"/>
      <c r="AA479" s="233"/>
      <c r="AB479" s="233"/>
      <c r="AC479" s="233"/>
      <c r="AD479" s="233"/>
      <c r="AE479" s="233"/>
      <c r="AF479" s="233"/>
      <c r="AG479" s="233"/>
      <c r="AH479" s="233"/>
      <c r="AI479" s="233"/>
      <c r="AJ479" s="233"/>
      <c r="AK479" s="233"/>
      <c r="AL479" s="233"/>
      <c r="AM479" s="233"/>
      <c r="AN479" s="233"/>
      <c r="AO479" s="233"/>
      <c r="AP479" s="233"/>
      <c r="AQ479" s="233"/>
      <c r="AR479" s="233"/>
      <c r="AS479" s="233"/>
      <c r="AT479" s="233"/>
      <c r="AU479" s="233"/>
      <c r="AV479" s="233"/>
      <c r="AW479" s="233"/>
      <c r="AX479" s="233"/>
      <c r="AY479" s="233"/>
      <c r="AZ479" s="233"/>
      <c r="BA479" s="233"/>
      <c r="BB479" s="233"/>
    </row>
    <row r="480" spans="1:54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  <c r="V480" s="233"/>
      <c r="W480" s="233"/>
      <c r="X480" s="233"/>
      <c r="Y480" s="233"/>
      <c r="Z480" s="233"/>
      <c r="AA480" s="233"/>
      <c r="AB480" s="233"/>
      <c r="AC480" s="233"/>
      <c r="AD480" s="233"/>
      <c r="AE480" s="233"/>
      <c r="AF480" s="233"/>
      <c r="AG480" s="233"/>
      <c r="AH480" s="233"/>
      <c r="AI480" s="233"/>
      <c r="AJ480" s="233"/>
      <c r="AK480" s="233"/>
      <c r="AL480" s="233"/>
      <c r="AM480" s="233"/>
      <c r="AN480" s="233"/>
      <c r="AO480" s="233"/>
      <c r="AP480" s="233"/>
      <c r="AQ480" s="233"/>
      <c r="AR480" s="233"/>
      <c r="AS480" s="233"/>
      <c r="AT480" s="233"/>
      <c r="AU480" s="233"/>
      <c r="AV480" s="233"/>
      <c r="AW480" s="233"/>
      <c r="AX480" s="233"/>
      <c r="AY480" s="233"/>
      <c r="AZ480" s="233"/>
      <c r="BA480" s="233"/>
      <c r="BB480" s="233"/>
    </row>
    <row r="481" spans="1:54" ht="12.75">
      <c r="A481" s="234" t="s">
        <v>274</v>
      </c>
      <c r="B481" s="233"/>
      <c r="C481" s="233"/>
      <c r="D481" s="234" t="s">
        <v>275</v>
      </c>
      <c r="E481" s="233"/>
      <c r="F481" s="233"/>
      <c r="G481" s="233"/>
      <c r="H481" s="236" t="s">
        <v>276</v>
      </c>
      <c r="I481" s="233"/>
      <c r="J481" s="233"/>
      <c r="K481" s="233"/>
      <c r="L481" s="236" t="s">
        <v>277</v>
      </c>
      <c r="M481" s="233"/>
      <c r="N481" s="233"/>
      <c r="O481" s="233"/>
      <c r="P481" s="236" t="s">
        <v>278</v>
      </c>
      <c r="Q481" s="233"/>
      <c r="R481" s="233"/>
      <c r="S481" s="233"/>
      <c r="T481" s="234" t="s">
        <v>279</v>
      </c>
      <c r="U481" s="233"/>
      <c r="V481" s="233"/>
      <c r="W481" s="233"/>
      <c r="X481" s="234" t="s">
        <v>706</v>
      </c>
      <c r="Y481" s="233"/>
      <c r="Z481" s="233"/>
      <c r="AA481" s="233"/>
      <c r="AB481" s="234" t="s">
        <v>280</v>
      </c>
      <c r="AC481" s="233"/>
      <c r="AD481" s="233"/>
      <c r="AE481" s="233"/>
      <c r="AF481" s="234" t="s">
        <v>707</v>
      </c>
      <c r="AG481" s="233"/>
      <c r="AH481" s="233"/>
      <c r="AI481" s="233"/>
      <c r="AJ481" s="234" t="s">
        <v>281</v>
      </c>
      <c r="AK481" s="233"/>
      <c r="AL481" s="233"/>
      <c r="AM481" s="233"/>
      <c r="AN481" s="234" t="s">
        <v>282</v>
      </c>
      <c r="AO481" s="233"/>
      <c r="AP481" s="233"/>
      <c r="AQ481" s="233"/>
      <c r="AR481" s="236" t="s">
        <v>283</v>
      </c>
      <c r="AS481" s="233"/>
      <c r="AT481" s="233"/>
      <c r="AU481" s="233"/>
      <c r="AV481" s="236" t="s">
        <v>284</v>
      </c>
      <c r="AW481" s="233"/>
      <c r="AX481" s="233"/>
      <c r="AY481" s="233"/>
      <c r="AZ481" s="236" t="s">
        <v>285</v>
      </c>
      <c r="BA481" s="233"/>
      <c r="BB481" s="233"/>
    </row>
    <row r="482" spans="1:54" ht="12.75">
      <c r="A482" s="233" t="s">
        <v>260</v>
      </c>
      <c r="B482" s="233" t="s">
        <v>261</v>
      </c>
      <c r="C482" s="233" t="s">
        <v>262</v>
      </c>
      <c r="D482" s="233" t="s">
        <v>260</v>
      </c>
      <c r="E482" s="233" t="s">
        <v>261</v>
      </c>
      <c r="F482" s="233" t="s">
        <v>262</v>
      </c>
      <c r="G482" s="233"/>
      <c r="H482" s="233" t="s">
        <v>260</v>
      </c>
      <c r="I482" s="233" t="s">
        <v>261</v>
      </c>
      <c r="J482" s="233" t="s">
        <v>262</v>
      </c>
      <c r="K482" s="233"/>
      <c r="L482" s="233" t="s">
        <v>260</v>
      </c>
      <c r="M482" s="233" t="s">
        <v>261</v>
      </c>
      <c r="N482" s="233" t="s">
        <v>262</v>
      </c>
      <c r="O482" s="233"/>
      <c r="P482" s="233" t="s">
        <v>260</v>
      </c>
      <c r="Q482" s="233" t="s">
        <v>261</v>
      </c>
      <c r="R482" s="233" t="s">
        <v>262</v>
      </c>
      <c r="S482" s="233"/>
      <c r="T482" s="233" t="s">
        <v>260</v>
      </c>
      <c r="U482" s="233" t="s">
        <v>261</v>
      </c>
      <c r="V482" s="233" t="s">
        <v>262</v>
      </c>
      <c r="W482" s="233"/>
      <c r="X482" s="233" t="s">
        <v>260</v>
      </c>
      <c r="Y482" s="233" t="s">
        <v>261</v>
      </c>
      <c r="Z482" s="233" t="s">
        <v>262</v>
      </c>
      <c r="AA482" s="233"/>
      <c r="AB482" s="233" t="s">
        <v>260</v>
      </c>
      <c r="AC482" s="233" t="s">
        <v>261</v>
      </c>
      <c r="AD482" s="233" t="s">
        <v>262</v>
      </c>
      <c r="AE482" s="233"/>
      <c r="AF482" s="233" t="s">
        <v>260</v>
      </c>
      <c r="AG482" s="233" t="s">
        <v>261</v>
      </c>
      <c r="AH482" s="233" t="s">
        <v>262</v>
      </c>
      <c r="AI482" s="233"/>
      <c r="AJ482" s="233" t="s">
        <v>260</v>
      </c>
      <c r="AK482" s="233" t="s">
        <v>261</v>
      </c>
      <c r="AL482" s="233" t="s">
        <v>262</v>
      </c>
      <c r="AM482" s="233"/>
      <c r="AN482" s="233" t="s">
        <v>260</v>
      </c>
      <c r="AO482" s="233" t="s">
        <v>261</v>
      </c>
      <c r="AP482" s="233" t="s">
        <v>262</v>
      </c>
      <c r="AQ482" s="233"/>
      <c r="AR482" s="233" t="s">
        <v>260</v>
      </c>
      <c r="AS482" s="233" t="s">
        <v>261</v>
      </c>
      <c r="AT482" s="233" t="s">
        <v>262</v>
      </c>
      <c r="AU482" s="233"/>
      <c r="AV482" s="233" t="s">
        <v>260</v>
      </c>
      <c r="AW482" s="233" t="s">
        <v>261</v>
      </c>
      <c r="AX482" s="233" t="s">
        <v>262</v>
      </c>
      <c r="AY482" s="233"/>
      <c r="AZ482" s="233" t="s">
        <v>260</v>
      </c>
      <c r="BA482" s="233" t="s">
        <v>261</v>
      </c>
      <c r="BB482" s="233" t="s">
        <v>262</v>
      </c>
    </row>
    <row r="483" spans="1:54" ht="12.75">
      <c r="A483" s="89" t="s">
        <v>813</v>
      </c>
      <c r="B483" s="89" t="s">
        <v>454</v>
      </c>
      <c r="C483" s="89" t="s">
        <v>455</v>
      </c>
      <c r="D483" s="89" t="s">
        <v>813</v>
      </c>
      <c r="E483" s="89" t="s">
        <v>454</v>
      </c>
      <c r="F483" s="89" t="s">
        <v>455</v>
      </c>
      <c r="G483" s="233"/>
      <c r="H483" s="89" t="s">
        <v>729</v>
      </c>
      <c r="I483" s="89" t="s">
        <v>360</v>
      </c>
      <c r="J483" s="89" t="s">
        <v>288</v>
      </c>
      <c r="L483" s="89" t="s">
        <v>729</v>
      </c>
      <c r="M483" s="89" t="s">
        <v>360</v>
      </c>
      <c r="N483" s="89" t="s">
        <v>288</v>
      </c>
      <c r="P483" s="89" t="s">
        <v>729</v>
      </c>
      <c r="Q483" s="89" t="s">
        <v>360</v>
      </c>
      <c r="R483" s="89" t="s">
        <v>288</v>
      </c>
      <c r="S483" s="233"/>
      <c r="T483" s="89" t="s">
        <v>767</v>
      </c>
      <c r="U483" s="89" t="s">
        <v>471</v>
      </c>
      <c r="V483" s="89" t="s">
        <v>391</v>
      </c>
      <c r="W483" s="233"/>
      <c r="X483" s="89" t="s">
        <v>767</v>
      </c>
      <c r="Y483" s="89" t="s">
        <v>471</v>
      </c>
      <c r="Z483" s="89" t="s">
        <v>391</v>
      </c>
      <c r="AA483" s="233"/>
      <c r="AB483" s="89" t="s">
        <v>767</v>
      </c>
      <c r="AC483" s="89" t="s">
        <v>471</v>
      </c>
      <c r="AD483" s="89" t="s">
        <v>391</v>
      </c>
      <c r="AE483" s="233"/>
      <c r="AF483" s="89" t="s">
        <v>767</v>
      </c>
      <c r="AG483" s="89" t="s">
        <v>471</v>
      </c>
      <c r="AH483" s="89" t="s">
        <v>391</v>
      </c>
      <c r="AI483" s="233"/>
      <c r="AJ483" s="89" t="s">
        <v>813</v>
      </c>
      <c r="AK483" s="89" t="s">
        <v>454</v>
      </c>
      <c r="AL483" s="89" t="s">
        <v>455</v>
      </c>
      <c r="AM483" s="233"/>
      <c r="AN483" s="233" t="s">
        <v>266</v>
      </c>
      <c r="AO483" s="233"/>
      <c r="AP483" s="233"/>
      <c r="AQ483" s="233"/>
      <c r="AR483" s="89" t="s">
        <v>767</v>
      </c>
      <c r="AS483" s="89" t="s">
        <v>471</v>
      </c>
      <c r="AT483" s="89" t="s">
        <v>391</v>
      </c>
      <c r="AV483" s="89" t="s">
        <v>729</v>
      </c>
      <c r="AW483" s="89" t="s">
        <v>360</v>
      </c>
      <c r="AX483" s="89" t="s">
        <v>288</v>
      </c>
      <c r="AZ483" s="89" t="s">
        <v>729</v>
      </c>
      <c r="BA483" s="89" t="s">
        <v>360</v>
      </c>
      <c r="BB483" s="89" t="s">
        <v>288</v>
      </c>
    </row>
    <row r="484" spans="1:54" ht="12.75">
      <c r="A484" s="89" t="s">
        <v>818</v>
      </c>
      <c r="B484" s="89" t="s">
        <v>604</v>
      </c>
      <c r="C484" s="89" t="s">
        <v>290</v>
      </c>
      <c r="D484" s="89" t="s">
        <v>818</v>
      </c>
      <c r="E484" s="89" t="s">
        <v>604</v>
      </c>
      <c r="F484" s="89" t="s">
        <v>290</v>
      </c>
      <c r="G484" s="233"/>
      <c r="H484" s="89" t="s">
        <v>708</v>
      </c>
      <c r="I484" s="89" t="s">
        <v>349</v>
      </c>
      <c r="J484" s="89" t="s">
        <v>350</v>
      </c>
      <c r="L484" s="89" t="s">
        <v>708</v>
      </c>
      <c r="M484" s="89" t="s">
        <v>349</v>
      </c>
      <c r="N484" s="89" t="s">
        <v>350</v>
      </c>
      <c r="P484" s="89" t="s">
        <v>708</v>
      </c>
      <c r="Q484" s="89" t="s">
        <v>349</v>
      </c>
      <c r="R484" s="89" t="s">
        <v>350</v>
      </c>
      <c r="S484" s="233"/>
      <c r="T484" s="89" t="s">
        <v>767</v>
      </c>
      <c r="U484" s="89" t="s">
        <v>471</v>
      </c>
      <c r="V484" s="89" t="s">
        <v>391</v>
      </c>
      <c r="W484" s="233"/>
      <c r="X484" s="89" t="s">
        <v>767</v>
      </c>
      <c r="Y484" s="89" t="s">
        <v>471</v>
      </c>
      <c r="Z484" s="89" t="s">
        <v>391</v>
      </c>
      <c r="AA484" s="233"/>
      <c r="AB484" s="89" t="s">
        <v>767</v>
      </c>
      <c r="AC484" s="89" t="s">
        <v>471</v>
      </c>
      <c r="AD484" s="89" t="s">
        <v>391</v>
      </c>
      <c r="AE484" s="233"/>
      <c r="AF484" s="89" t="s">
        <v>767</v>
      </c>
      <c r="AG484" s="89" t="s">
        <v>471</v>
      </c>
      <c r="AH484" s="89" t="s">
        <v>391</v>
      </c>
      <c r="AI484" s="233"/>
      <c r="AJ484" s="89" t="s">
        <v>818</v>
      </c>
      <c r="AK484" s="89" t="s">
        <v>604</v>
      </c>
      <c r="AL484" s="89" t="s">
        <v>290</v>
      </c>
      <c r="AM484" s="233"/>
      <c r="AN484" s="233"/>
      <c r="AO484" s="233"/>
      <c r="AP484" s="233"/>
      <c r="AQ484" s="233"/>
      <c r="AR484" s="89" t="s">
        <v>767</v>
      </c>
      <c r="AS484" s="89" t="s">
        <v>471</v>
      </c>
      <c r="AT484" s="89" t="s">
        <v>391</v>
      </c>
      <c r="AV484" s="89" t="s">
        <v>708</v>
      </c>
      <c r="AW484" s="89" t="s">
        <v>349</v>
      </c>
      <c r="AX484" s="89" t="s">
        <v>350</v>
      </c>
      <c r="AZ484" s="89" t="s">
        <v>708</v>
      </c>
      <c r="BA484" s="89" t="s">
        <v>349</v>
      </c>
      <c r="BB484" s="89" t="s">
        <v>350</v>
      </c>
    </row>
    <row r="485" spans="1:54" ht="12.75">
      <c r="A485" s="89" t="s">
        <v>423</v>
      </c>
      <c r="B485" s="89" t="s">
        <v>424</v>
      </c>
      <c r="C485" s="89" t="s">
        <v>425</v>
      </c>
      <c r="D485" s="89" t="s">
        <v>423</v>
      </c>
      <c r="E485" s="89" t="s">
        <v>424</v>
      </c>
      <c r="F485" s="89" t="s">
        <v>425</v>
      </c>
      <c r="G485" s="233"/>
      <c r="H485" s="89" t="s">
        <v>345</v>
      </c>
      <c r="I485" s="89" t="s">
        <v>346</v>
      </c>
      <c r="J485" s="89" t="s">
        <v>730</v>
      </c>
      <c r="L485" s="89" t="s">
        <v>345</v>
      </c>
      <c r="M485" s="89" t="s">
        <v>346</v>
      </c>
      <c r="N485" s="89" t="s">
        <v>730</v>
      </c>
      <c r="P485" s="89" t="s">
        <v>345</v>
      </c>
      <c r="Q485" s="89" t="s">
        <v>346</v>
      </c>
      <c r="R485" s="89" t="s">
        <v>730</v>
      </c>
      <c r="S485" s="233"/>
      <c r="T485" s="89" t="s">
        <v>729</v>
      </c>
      <c r="U485" s="89" t="s">
        <v>360</v>
      </c>
      <c r="V485" s="89" t="s">
        <v>288</v>
      </c>
      <c r="W485" s="233"/>
      <c r="X485" s="89" t="s">
        <v>729</v>
      </c>
      <c r="Y485" s="89" t="s">
        <v>360</v>
      </c>
      <c r="Z485" s="89" t="s">
        <v>288</v>
      </c>
      <c r="AA485" s="233"/>
      <c r="AB485" s="89" t="s">
        <v>729</v>
      </c>
      <c r="AC485" s="89" t="s">
        <v>360</v>
      </c>
      <c r="AD485" s="89" t="s">
        <v>288</v>
      </c>
      <c r="AE485" s="233"/>
      <c r="AF485" s="89" t="s">
        <v>729</v>
      </c>
      <c r="AG485" s="89" t="s">
        <v>360</v>
      </c>
      <c r="AH485" s="89" t="s">
        <v>288</v>
      </c>
      <c r="AI485" s="233"/>
      <c r="AJ485" s="89" t="s">
        <v>423</v>
      </c>
      <c r="AK485" s="89" t="s">
        <v>424</v>
      </c>
      <c r="AL485" s="89" t="s">
        <v>425</v>
      </c>
      <c r="AM485" s="233"/>
      <c r="AN485" s="233"/>
      <c r="AO485" s="233"/>
      <c r="AP485" s="233"/>
      <c r="AQ485" s="233"/>
      <c r="AR485" s="89" t="s">
        <v>729</v>
      </c>
      <c r="AS485" s="89" t="s">
        <v>360</v>
      </c>
      <c r="AT485" s="89" t="s">
        <v>288</v>
      </c>
      <c r="AV485" s="89" t="s">
        <v>345</v>
      </c>
      <c r="AW485" s="89" t="s">
        <v>346</v>
      </c>
      <c r="AX485" s="89" t="s">
        <v>730</v>
      </c>
      <c r="AZ485" s="89" t="s">
        <v>345</v>
      </c>
      <c r="BA485" s="89" t="s">
        <v>346</v>
      </c>
      <c r="BB485" s="89" t="s">
        <v>730</v>
      </c>
    </row>
    <row r="486" spans="1:54" ht="12.75">
      <c r="A486" s="89" t="s">
        <v>426</v>
      </c>
      <c r="B486" s="89" t="s">
        <v>427</v>
      </c>
      <c r="C486" s="89" t="s">
        <v>342</v>
      </c>
      <c r="D486" s="89" t="s">
        <v>426</v>
      </c>
      <c r="E486" s="89" t="s">
        <v>427</v>
      </c>
      <c r="F486" s="89" t="s">
        <v>342</v>
      </c>
      <c r="G486" s="233"/>
      <c r="H486" s="89" t="s">
        <v>786</v>
      </c>
      <c r="I486" s="89" t="s">
        <v>787</v>
      </c>
      <c r="J486" s="89" t="s">
        <v>788</v>
      </c>
      <c r="L486" s="89" t="s">
        <v>786</v>
      </c>
      <c r="M486" s="89" t="s">
        <v>787</v>
      </c>
      <c r="N486" s="89" t="s">
        <v>788</v>
      </c>
      <c r="P486" s="89" t="s">
        <v>786</v>
      </c>
      <c r="Q486" s="89" t="s">
        <v>787</v>
      </c>
      <c r="R486" s="89" t="s">
        <v>788</v>
      </c>
      <c r="S486" s="233"/>
      <c r="T486" s="89" t="s">
        <v>708</v>
      </c>
      <c r="U486" s="89" t="s">
        <v>349</v>
      </c>
      <c r="V486" s="89" t="s">
        <v>350</v>
      </c>
      <c r="W486" s="233"/>
      <c r="X486" s="89" t="s">
        <v>708</v>
      </c>
      <c r="Y486" s="89" t="s">
        <v>349</v>
      </c>
      <c r="Z486" s="89" t="s">
        <v>350</v>
      </c>
      <c r="AA486" s="233"/>
      <c r="AB486" s="89" t="s">
        <v>708</v>
      </c>
      <c r="AC486" s="89" t="s">
        <v>349</v>
      </c>
      <c r="AD486" s="89" t="s">
        <v>350</v>
      </c>
      <c r="AE486" s="233"/>
      <c r="AF486" s="89" t="s">
        <v>708</v>
      </c>
      <c r="AG486" s="89" t="s">
        <v>349</v>
      </c>
      <c r="AH486" s="89" t="s">
        <v>350</v>
      </c>
      <c r="AI486" s="233"/>
      <c r="AJ486" s="89" t="s">
        <v>426</v>
      </c>
      <c r="AK486" s="89" t="s">
        <v>427</v>
      </c>
      <c r="AL486" s="89" t="s">
        <v>342</v>
      </c>
      <c r="AM486" s="233"/>
      <c r="AN486" s="233"/>
      <c r="AO486" s="233"/>
      <c r="AP486" s="233"/>
      <c r="AQ486" s="233"/>
      <c r="AR486" s="89" t="s">
        <v>708</v>
      </c>
      <c r="AS486" s="89" t="s">
        <v>349</v>
      </c>
      <c r="AT486" s="89" t="s">
        <v>350</v>
      </c>
      <c r="AV486" s="89" t="s">
        <v>786</v>
      </c>
      <c r="AW486" s="89" t="s">
        <v>787</v>
      </c>
      <c r="AX486" s="89" t="s">
        <v>788</v>
      </c>
      <c r="AZ486" s="89" t="s">
        <v>786</v>
      </c>
      <c r="BA486" s="89" t="s">
        <v>787</v>
      </c>
      <c r="BB486" s="89" t="s">
        <v>788</v>
      </c>
    </row>
    <row r="487" spans="1:54" ht="12.75">
      <c r="A487" s="89" t="s">
        <v>767</v>
      </c>
      <c r="B487" s="89" t="s">
        <v>471</v>
      </c>
      <c r="C487" s="89" t="s">
        <v>391</v>
      </c>
      <c r="D487" s="89" t="s">
        <v>767</v>
      </c>
      <c r="E487" s="89" t="s">
        <v>471</v>
      </c>
      <c r="F487" s="89" t="s">
        <v>391</v>
      </c>
      <c r="G487" s="233"/>
      <c r="H487" s="89" t="s">
        <v>786</v>
      </c>
      <c r="I487" s="89" t="s">
        <v>787</v>
      </c>
      <c r="J487" s="89" t="s">
        <v>788</v>
      </c>
      <c r="L487" s="89" t="s">
        <v>786</v>
      </c>
      <c r="M487" s="89" t="s">
        <v>787</v>
      </c>
      <c r="N487" s="89" t="s">
        <v>788</v>
      </c>
      <c r="P487" s="89" t="s">
        <v>786</v>
      </c>
      <c r="Q487" s="89" t="s">
        <v>787</v>
      </c>
      <c r="R487" s="89" t="s">
        <v>788</v>
      </c>
      <c r="S487" s="233"/>
      <c r="T487" s="89" t="s">
        <v>286</v>
      </c>
      <c r="U487" s="89" t="s">
        <v>287</v>
      </c>
      <c r="V487" s="89" t="s">
        <v>288</v>
      </c>
      <c r="W487" s="233"/>
      <c r="X487" s="89" t="s">
        <v>286</v>
      </c>
      <c r="Y487" s="89" t="s">
        <v>287</v>
      </c>
      <c r="Z487" s="89" t="s">
        <v>288</v>
      </c>
      <c r="AA487" s="233"/>
      <c r="AB487" s="89" t="s">
        <v>286</v>
      </c>
      <c r="AC487" s="89" t="s">
        <v>287</v>
      </c>
      <c r="AD487" s="89" t="s">
        <v>288</v>
      </c>
      <c r="AE487" s="233"/>
      <c r="AF487" s="89" t="s">
        <v>286</v>
      </c>
      <c r="AG487" s="89" t="s">
        <v>287</v>
      </c>
      <c r="AH487" s="89" t="s">
        <v>288</v>
      </c>
      <c r="AI487" s="233"/>
      <c r="AJ487" s="89" t="s">
        <v>767</v>
      </c>
      <c r="AK487" s="89" t="s">
        <v>471</v>
      </c>
      <c r="AL487" s="89" t="s">
        <v>391</v>
      </c>
      <c r="AM487" s="233"/>
      <c r="AN487" s="233"/>
      <c r="AO487" s="233"/>
      <c r="AP487" s="233"/>
      <c r="AQ487" s="233"/>
      <c r="AR487" s="89" t="s">
        <v>345</v>
      </c>
      <c r="AS487" s="89" t="s">
        <v>346</v>
      </c>
      <c r="AT487" s="89" t="s">
        <v>730</v>
      </c>
      <c r="AV487" s="89" t="s">
        <v>786</v>
      </c>
      <c r="AW487" s="89" t="s">
        <v>787</v>
      </c>
      <c r="AX487" s="89" t="s">
        <v>788</v>
      </c>
      <c r="AZ487" s="89" t="s">
        <v>786</v>
      </c>
      <c r="BA487" s="89" t="s">
        <v>787</v>
      </c>
      <c r="BB487" s="89" t="s">
        <v>788</v>
      </c>
    </row>
    <row r="488" spans="1:54" ht="12.75">
      <c r="A488" s="89" t="s">
        <v>768</v>
      </c>
      <c r="B488" s="89" t="s">
        <v>472</v>
      </c>
      <c r="C488" s="89" t="s">
        <v>473</v>
      </c>
      <c r="D488" s="89" t="s">
        <v>768</v>
      </c>
      <c r="E488" s="89" t="s">
        <v>472</v>
      </c>
      <c r="F488" s="89" t="s">
        <v>473</v>
      </c>
      <c r="G488" s="233"/>
      <c r="H488" s="89" t="s">
        <v>731</v>
      </c>
      <c r="I488" s="89" t="s">
        <v>419</v>
      </c>
      <c r="J488" s="89" t="s">
        <v>730</v>
      </c>
      <c r="L488" s="89" t="s">
        <v>731</v>
      </c>
      <c r="M488" s="89" t="s">
        <v>419</v>
      </c>
      <c r="N488" s="89" t="s">
        <v>730</v>
      </c>
      <c r="P488" s="89" t="s">
        <v>731</v>
      </c>
      <c r="Q488" s="89" t="s">
        <v>419</v>
      </c>
      <c r="R488" s="89" t="s">
        <v>730</v>
      </c>
      <c r="S488" s="233"/>
      <c r="T488" s="89" t="s">
        <v>286</v>
      </c>
      <c r="U488" s="89" t="s">
        <v>287</v>
      </c>
      <c r="V488" s="89" t="s">
        <v>288</v>
      </c>
      <c r="W488" s="233"/>
      <c r="X488" s="89" t="s">
        <v>286</v>
      </c>
      <c r="Y488" s="89" t="s">
        <v>287</v>
      </c>
      <c r="Z488" s="89" t="s">
        <v>288</v>
      </c>
      <c r="AA488" s="233"/>
      <c r="AB488" s="89" t="s">
        <v>286</v>
      </c>
      <c r="AC488" s="89" t="s">
        <v>287</v>
      </c>
      <c r="AD488" s="89" t="s">
        <v>288</v>
      </c>
      <c r="AE488" s="233"/>
      <c r="AF488" s="89" t="s">
        <v>286</v>
      </c>
      <c r="AG488" s="89" t="s">
        <v>287</v>
      </c>
      <c r="AH488" s="89" t="s">
        <v>288</v>
      </c>
      <c r="AI488" s="233"/>
      <c r="AJ488" s="89" t="s">
        <v>767</v>
      </c>
      <c r="AK488" s="89" t="s">
        <v>471</v>
      </c>
      <c r="AL488" s="89" t="s">
        <v>391</v>
      </c>
      <c r="AM488" s="233"/>
      <c r="AN488" s="233"/>
      <c r="AO488" s="233"/>
      <c r="AP488" s="233"/>
      <c r="AQ488" s="233"/>
      <c r="AR488" s="89" t="s">
        <v>286</v>
      </c>
      <c r="AS488" s="89" t="s">
        <v>287</v>
      </c>
      <c r="AT488" s="89" t="s">
        <v>288</v>
      </c>
      <c r="AV488" s="89" t="s">
        <v>731</v>
      </c>
      <c r="AW488" s="89" t="s">
        <v>419</v>
      </c>
      <c r="AX488" s="89" t="s">
        <v>730</v>
      </c>
      <c r="AZ488" s="89" t="s">
        <v>731</v>
      </c>
      <c r="BA488" s="89" t="s">
        <v>419</v>
      </c>
      <c r="BB488" s="89" t="s">
        <v>730</v>
      </c>
    </row>
    <row r="489" spans="1:54" ht="12.75">
      <c r="A489" s="89" t="s">
        <v>769</v>
      </c>
      <c r="B489" s="89" t="s">
        <v>476</v>
      </c>
      <c r="C489" s="89" t="s">
        <v>325</v>
      </c>
      <c r="D489" s="89" t="s">
        <v>769</v>
      </c>
      <c r="E489" s="89" t="s">
        <v>476</v>
      </c>
      <c r="F489" s="89" t="s">
        <v>325</v>
      </c>
      <c r="G489" s="233"/>
      <c r="H489" s="89" t="s">
        <v>732</v>
      </c>
      <c r="I489" s="89" t="s">
        <v>733</v>
      </c>
      <c r="J489" s="89" t="s">
        <v>730</v>
      </c>
      <c r="L489" s="89" t="s">
        <v>732</v>
      </c>
      <c r="M489" s="89" t="s">
        <v>733</v>
      </c>
      <c r="N489" s="89" t="s">
        <v>730</v>
      </c>
      <c r="P489" s="89" t="s">
        <v>732</v>
      </c>
      <c r="Q489" s="89" t="s">
        <v>733</v>
      </c>
      <c r="R489" s="89" t="s">
        <v>730</v>
      </c>
      <c r="S489" s="233"/>
      <c r="T489" s="89" t="s">
        <v>786</v>
      </c>
      <c r="U489" s="89" t="s">
        <v>787</v>
      </c>
      <c r="V489" s="89" t="s">
        <v>788</v>
      </c>
      <c r="W489" s="233"/>
      <c r="X489" s="89" t="s">
        <v>786</v>
      </c>
      <c r="Y489" s="89" t="s">
        <v>787</v>
      </c>
      <c r="Z489" s="89" t="s">
        <v>788</v>
      </c>
      <c r="AA489" s="233"/>
      <c r="AB489" s="89" t="s">
        <v>786</v>
      </c>
      <c r="AC489" s="89" t="s">
        <v>787</v>
      </c>
      <c r="AD489" s="89" t="s">
        <v>788</v>
      </c>
      <c r="AE489" s="233"/>
      <c r="AF489" s="89" t="s">
        <v>786</v>
      </c>
      <c r="AG489" s="89" t="s">
        <v>787</v>
      </c>
      <c r="AH489" s="89" t="s">
        <v>788</v>
      </c>
      <c r="AI489" s="233"/>
      <c r="AJ489" s="89" t="s">
        <v>767</v>
      </c>
      <c r="AK489" s="89" t="s">
        <v>471</v>
      </c>
      <c r="AL489" s="89" t="s">
        <v>391</v>
      </c>
      <c r="AM489" s="233"/>
      <c r="AN489" s="233"/>
      <c r="AO489" s="233"/>
      <c r="AP489" s="233"/>
      <c r="AQ489" s="233"/>
      <c r="AR489" s="89" t="s">
        <v>286</v>
      </c>
      <c r="AS489" s="89" t="s">
        <v>287</v>
      </c>
      <c r="AT489" s="89" t="s">
        <v>288</v>
      </c>
      <c r="AV489" s="89" t="s">
        <v>732</v>
      </c>
      <c r="AW489" s="89" t="s">
        <v>733</v>
      </c>
      <c r="AX489" s="89" t="s">
        <v>730</v>
      </c>
      <c r="AZ489" s="89" t="s">
        <v>732</v>
      </c>
      <c r="BA489" s="89" t="s">
        <v>733</v>
      </c>
      <c r="BB489" s="89" t="s">
        <v>730</v>
      </c>
    </row>
    <row r="490" spans="1:54" ht="12.75">
      <c r="A490" s="89" t="s">
        <v>428</v>
      </c>
      <c r="B490" s="89" t="s">
        <v>429</v>
      </c>
      <c r="C490" s="89" t="s">
        <v>329</v>
      </c>
      <c r="D490" s="89" t="s">
        <v>428</v>
      </c>
      <c r="E490" s="89" t="s">
        <v>429</v>
      </c>
      <c r="F490" s="89" t="s">
        <v>329</v>
      </c>
      <c r="G490" s="233"/>
      <c r="H490" s="89" t="s">
        <v>351</v>
      </c>
      <c r="I490" s="89" t="s">
        <v>352</v>
      </c>
      <c r="J490" s="89" t="s">
        <v>353</v>
      </c>
      <c r="L490" s="89" t="s">
        <v>351</v>
      </c>
      <c r="M490" s="89" t="s">
        <v>352</v>
      </c>
      <c r="N490" s="89" t="s">
        <v>353</v>
      </c>
      <c r="P490" s="89" t="s">
        <v>351</v>
      </c>
      <c r="Q490" s="89" t="s">
        <v>352</v>
      </c>
      <c r="R490" s="89" t="s">
        <v>353</v>
      </c>
      <c r="S490" s="233"/>
      <c r="T490" s="89" t="s">
        <v>786</v>
      </c>
      <c r="U490" s="89" t="s">
        <v>787</v>
      </c>
      <c r="V490" s="89" t="s">
        <v>788</v>
      </c>
      <c r="W490" s="233"/>
      <c r="X490" s="89" t="s">
        <v>786</v>
      </c>
      <c r="Y490" s="89" t="s">
        <v>787</v>
      </c>
      <c r="Z490" s="89" t="s">
        <v>788</v>
      </c>
      <c r="AA490" s="233"/>
      <c r="AB490" s="89" t="s">
        <v>786</v>
      </c>
      <c r="AC490" s="89" t="s">
        <v>787</v>
      </c>
      <c r="AD490" s="89" t="s">
        <v>788</v>
      </c>
      <c r="AE490" s="233"/>
      <c r="AF490" s="89" t="s">
        <v>786</v>
      </c>
      <c r="AG490" s="89" t="s">
        <v>787</v>
      </c>
      <c r="AH490" s="89" t="s">
        <v>788</v>
      </c>
      <c r="AI490" s="233"/>
      <c r="AJ490" s="89" t="s">
        <v>768</v>
      </c>
      <c r="AK490" s="89" t="s">
        <v>472</v>
      </c>
      <c r="AL490" s="89" t="s">
        <v>473</v>
      </c>
      <c r="AM490" s="233"/>
      <c r="AN490" s="233"/>
      <c r="AO490" s="233"/>
      <c r="AP490" s="233"/>
      <c r="AQ490" s="233"/>
      <c r="AR490" s="89" t="s">
        <v>786</v>
      </c>
      <c r="AS490" s="89" t="s">
        <v>787</v>
      </c>
      <c r="AT490" s="89" t="s">
        <v>788</v>
      </c>
      <c r="AV490" s="89" t="s">
        <v>351</v>
      </c>
      <c r="AW490" s="89" t="s">
        <v>352</v>
      </c>
      <c r="AX490" s="89" t="s">
        <v>353</v>
      </c>
      <c r="AZ490" s="89" t="s">
        <v>351</v>
      </c>
      <c r="BA490" s="89" t="s">
        <v>352</v>
      </c>
      <c r="BB490" s="89" t="s">
        <v>353</v>
      </c>
    </row>
    <row r="491" spans="1:54" ht="12.75">
      <c r="A491" s="89" t="s">
        <v>770</v>
      </c>
      <c r="B491" s="89" t="s">
        <v>771</v>
      </c>
      <c r="C491" s="89" t="s">
        <v>464</v>
      </c>
      <c r="D491" s="89" t="s">
        <v>770</v>
      </c>
      <c r="E491" s="89" t="s">
        <v>771</v>
      </c>
      <c r="F491" s="89" t="s">
        <v>464</v>
      </c>
      <c r="G491" s="233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33"/>
      <c r="T491" s="89" t="s">
        <v>354</v>
      </c>
      <c r="U491" s="89" t="s">
        <v>355</v>
      </c>
      <c r="V491" s="89" t="s">
        <v>356</v>
      </c>
      <c r="W491" s="233"/>
      <c r="X491" s="89" t="s">
        <v>354</v>
      </c>
      <c r="Y491" s="89" t="s">
        <v>355</v>
      </c>
      <c r="Z491" s="89" t="s">
        <v>356</v>
      </c>
      <c r="AA491" s="233"/>
      <c r="AB491" s="89" t="s">
        <v>354</v>
      </c>
      <c r="AC491" s="89" t="s">
        <v>355</v>
      </c>
      <c r="AD491" s="89" t="s">
        <v>356</v>
      </c>
      <c r="AE491" s="233"/>
      <c r="AF491" s="89" t="s">
        <v>354</v>
      </c>
      <c r="AG491" s="89" t="s">
        <v>355</v>
      </c>
      <c r="AH491" s="89" t="s">
        <v>356</v>
      </c>
      <c r="AI491" s="233"/>
      <c r="AJ491" s="89" t="s">
        <v>769</v>
      </c>
      <c r="AK491" s="89" t="s">
        <v>476</v>
      </c>
      <c r="AL491" s="89" t="s">
        <v>325</v>
      </c>
      <c r="AM491" s="233"/>
      <c r="AN491" s="233"/>
      <c r="AO491" s="233"/>
      <c r="AP491" s="233"/>
      <c r="AQ491" s="233"/>
      <c r="AR491" s="89" t="s">
        <v>786</v>
      </c>
      <c r="AS491" s="89" t="s">
        <v>787</v>
      </c>
      <c r="AT491" s="89" t="s">
        <v>788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786</v>
      </c>
      <c r="B492" s="89" t="s">
        <v>787</v>
      </c>
      <c r="C492" s="89" t="s">
        <v>788</v>
      </c>
      <c r="D492" s="89" t="s">
        <v>786</v>
      </c>
      <c r="E492" s="89" t="s">
        <v>787</v>
      </c>
      <c r="F492" s="89" t="s">
        <v>788</v>
      </c>
      <c r="G492" s="233"/>
      <c r="H492" s="89" t="s">
        <v>354</v>
      </c>
      <c r="I492" s="89" t="s">
        <v>355</v>
      </c>
      <c r="J492" s="89" t="s">
        <v>356</v>
      </c>
      <c r="L492" s="89" t="s">
        <v>354</v>
      </c>
      <c r="M492" s="89" t="s">
        <v>355</v>
      </c>
      <c r="N492" s="89" t="s">
        <v>356</v>
      </c>
      <c r="P492" s="89" t="s">
        <v>354</v>
      </c>
      <c r="Q492" s="89" t="s">
        <v>355</v>
      </c>
      <c r="R492" s="89" t="s">
        <v>356</v>
      </c>
      <c r="S492" s="233"/>
      <c r="T492" s="89" t="s">
        <v>354</v>
      </c>
      <c r="U492" s="89" t="s">
        <v>355</v>
      </c>
      <c r="V492" s="89" t="s">
        <v>356</v>
      </c>
      <c r="W492" s="233"/>
      <c r="X492" s="89" t="s">
        <v>354</v>
      </c>
      <c r="Y492" s="89" t="s">
        <v>355</v>
      </c>
      <c r="Z492" s="89" t="s">
        <v>356</v>
      </c>
      <c r="AA492" s="233"/>
      <c r="AB492" s="89" t="s">
        <v>354</v>
      </c>
      <c r="AC492" s="89" t="s">
        <v>355</v>
      </c>
      <c r="AD492" s="89" t="s">
        <v>356</v>
      </c>
      <c r="AE492" s="233"/>
      <c r="AF492" s="89" t="s">
        <v>354</v>
      </c>
      <c r="AG492" s="89" t="s">
        <v>355</v>
      </c>
      <c r="AH492" s="89" t="s">
        <v>356</v>
      </c>
      <c r="AI492" s="233"/>
      <c r="AJ492" s="89" t="s">
        <v>729</v>
      </c>
      <c r="AK492" s="89" t="s">
        <v>360</v>
      </c>
      <c r="AL492" s="89" t="s">
        <v>288</v>
      </c>
      <c r="AM492" s="233"/>
      <c r="AN492" s="233"/>
      <c r="AO492" s="233"/>
      <c r="AP492" s="233"/>
      <c r="AQ492" s="233"/>
      <c r="AR492" s="89" t="s">
        <v>786</v>
      </c>
      <c r="AS492" s="89" t="s">
        <v>787</v>
      </c>
      <c r="AT492" s="89" t="s">
        <v>788</v>
      </c>
      <c r="AV492" s="89" t="s">
        <v>354</v>
      </c>
      <c r="AW492" s="89" t="s">
        <v>355</v>
      </c>
      <c r="AX492" s="89" t="s">
        <v>356</v>
      </c>
      <c r="AZ492" s="89" t="s">
        <v>354</v>
      </c>
      <c r="BA492" s="89" t="s">
        <v>355</v>
      </c>
      <c r="BB492" s="89" t="s">
        <v>356</v>
      </c>
    </row>
    <row r="493" spans="1:54" ht="12.75">
      <c r="A493" s="89" t="s">
        <v>786</v>
      </c>
      <c r="B493" s="89" t="s">
        <v>787</v>
      </c>
      <c r="C493" s="89" t="s">
        <v>788</v>
      </c>
      <c r="D493" s="89" t="s">
        <v>786</v>
      </c>
      <c r="E493" s="89" t="s">
        <v>787</v>
      </c>
      <c r="F493" s="89" t="s">
        <v>788</v>
      </c>
      <c r="G493" s="233"/>
      <c r="H493" s="89" t="s">
        <v>357</v>
      </c>
      <c r="I493" s="89" t="s">
        <v>358</v>
      </c>
      <c r="J493" s="89" t="s">
        <v>359</v>
      </c>
      <c r="L493" s="89" t="s">
        <v>357</v>
      </c>
      <c r="M493" s="89" t="s">
        <v>358</v>
      </c>
      <c r="N493" s="89" t="s">
        <v>359</v>
      </c>
      <c r="P493" s="89" t="s">
        <v>357</v>
      </c>
      <c r="Q493" s="89" t="s">
        <v>358</v>
      </c>
      <c r="R493" s="89" t="s">
        <v>359</v>
      </c>
      <c r="S493" s="233"/>
      <c r="T493" s="89" t="s">
        <v>710</v>
      </c>
      <c r="U493" s="89" t="s">
        <v>711</v>
      </c>
      <c r="V493" s="89" t="s">
        <v>288</v>
      </c>
      <c r="W493" s="233"/>
      <c r="X493" s="89" t="s">
        <v>710</v>
      </c>
      <c r="Y493" s="89" t="s">
        <v>711</v>
      </c>
      <c r="Z493" s="89" t="s">
        <v>288</v>
      </c>
      <c r="AA493" s="233"/>
      <c r="AB493" s="89" t="s">
        <v>710</v>
      </c>
      <c r="AC493" s="89" t="s">
        <v>711</v>
      </c>
      <c r="AD493" s="89" t="s">
        <v>288</v>
      </c>
      <c r="AE493" s="233"/>
      <c r="AF493" s="89" t="s">
        <v>710</v>
      </c>
      <c r="AG493" s="89" t="s">
        <v>711</v>
      </c>
      <c r="AH493" s="89" t="s">
        <v>288</v>
      </c>
      <c r="AI493" s="233"/>
      <c r="AJ493" s="89" t="s">
        <v>729</v>
      </c>
      <c r="AK493" s="89" t="s">
        <v>360</v>
      </c>
      <c r="AL493" s="89" t="s">
        <v>288</v>
      </c>
      <c r="AM493" s="233"/>
      <c r="AN493" s="233"/>
      <c r="AO493" s="233"/>
      <c r="AP493" s="233"/>
      <c r="AQ493" s="233"/>
      <c r="AR493" s="89" t="s">
        <v>786</v>
      </c>
      <c r="AS493" s="89" t="s">
        <v>787</v>
      </c>
      <c r="AT493" s="89" t="s">
        <v>788</v>
      </c>
      <c r="AV493" s="89" t="s">
        <v>357</v>
      </c>
      <c r="AW493" s="89" t="s">
        <v>358</v>
      </c>
      <c r="AX493" s="89" t="s">
        <v>359</v>
      </c>
      <c r="AZ493" s="89" t="s">
        <v>357</v>
      </c>
      <c r="BA493" s="89" t="s">
        <v>358</v>
      </c>
      <c r="BB493" s="89" t="s">
        <v>359</v>
      </c>
    </row>
    <row r="494" spans="1:54" ht="12.75">
      <c r="A494" s="89" t="s">
        <v>430</v>
      </c>
      <c r="B494" s="89" t="s">
        <v>431</v>
      </c>
      <c r="C494" s="89" t="s">
        <v>325</v>
      </c>
      <c r="D494" s="89" t="s">
        <v>430</v>
      </c>
      <c r="E494" s="89" t="s">
        <v>431</v>
      </c>
      <c r="F494" s="89" t="s">
        <v>325</v>
      </c>
      <c r="G494" s="233"/>
      <c r="H494" s="89" t="s">
        <v>809</v>
      </c>
      <c r="I494" s="89" t="s">
        <v>810</v>
      </c>
      <c r="J494" s="89" t="s">
        <v>811</v>
      </c>
      <c r="L494" s="89" t="s">
        <v>809</v>
      </c>
      <c r="M494" s="89" t="s">
        <v>810</v>
      </c>
      <c r="N494" s="89" t="s">
        <v>811</v>
      </c>
      <c r="P494" s="89" t="s">
        <v>809</v>
      </c>
      <c r="Q494" s="89" t="s">
        <v>810</v>
      </c>
      <c r="R494" s="89" t="s">
        <v>811</v>
      </c>
      <c r="S494" s="233"/>
      <c r="T494" s="89" t="s">
        <v>710</v>
      </c>
      <c r="U494" s="89" t="s">
        <v>711</v>
      </c>
      <c r="V494" s="89" t="s">
        <v>288</v>
      </c>
      <c r="W494" s="233"/>
      <c r="X494" s="89" t="s">
        <v>710</v>
      </c>
      <c r="Y494" s="89" t="s">
        <v>711</v>
      </c>
      <c r="Z494" s="89" t="s">
        <v>288</v>
      </c>
      <c r="AA494" s="233"/>
      <c r="AB494" s="89" t="s">
        <v>710</v>
      </c>
      <c r="AC494" s="89" t="s">
        <v>711</v>
      </c>
      <c r="AD494" s="89" t="s">
        <v>288</v>
      </c>
      <c r="AE494" s="233"/>
      <c r="AF494" s="89" t="s">
        <v>710</v>
      </c>
      <c r="AG494" s="89" t="s">
        <v>711</v>
      </c>
      <c r="AH494" s="89" t="s">
        <v>288</v>
      </c>
      <c r="AI494" s="233"/>
      <c r="AJ494" s="89" t="s">
        <v>708</v>
      </c>
      <c r="AK494" s="89" t="s">
        <v>349</v>
      </c>
      <c r="AL494" s="89" t="s">
        <v>350</v>
      </c>
      <c r="AM494" s="233"/>
      <c r="AN494" s="233"/>
      <c r="AO494" s="233"/>
      <c r="AP494" s="233"/>
      <c r="AQ494" s="233"/>
      <c r="AR494" s="89" t="s">
        <v>731</v>
      </c>
      <c r="AS494" s="89" t="s">
        <v>419</v>
      </c>
      <c r="AT494" s="89" t="s">
        <v>730</v>
      </c>
      <c r="AV494" s="89" t="s">
        <v>809</v>
      </c>
      <c r="AW494" s="89" t="s">
        <v>810</v>
      </c>
      <c r="AX494" s="89" t="s">
        <v>811</v>
      </c>
      <c r="AZ494" s="89" t="s">
        <v>809</v>
      </c>
      <c r="BA494" s="89" t="s">
        <v>810</v>
      </c>
      <c r="BB494" s="89" t="s">
        <v>811</v>
      </c>
    </row>
    <row r="495" spans="1:54" ht="12.75">
      <c r="A495" s="89" t="s">
        <v>432</v>
      </c>
      <c r="B495" s="89" t="s">
        <v>433</v>
      </c>
      <c r="C495" s="89" t="s">
        <v>434</v>
      </c>
      <c r="D495" s="89" t="s">
        <v>432</v>
      </c>
      <c r="E495" s="89" t="s">
        <v>433</v>
      </c>
      <c r="F495" s="89" t="s">
        <v>434</v>
      </c>
      <c r="G495" s="233"/>
      <c r="H495" s="89" t="s">
        <v>709</v>
      </c>
      <c r="I495" s="89" t="s">
        <v>338</v>
      </c>
      <c r="J495" s="89" t="s">
        <v>339</v>
      </c>
      <c r="L495" s="89" t="s">
        <v>709</v>
      </c>
      <c r="M495" s="89" t="s">
        <v>338</v>
      </c>
      <c r="N495" s="89" t="s">
        <v>339</v>
      </c>
      <c r="P495" s="89" t="s">
        <v>709</v>
      </c>
      <c r="Q495" s="89" t="s">
        <v>338</v>
      </c>
      <c r="R495" s="89" t="s">
        <v>339</v>
      </c>
      <c r="S495" s="233"/>
      <c r="T495" s="89" t="s">
        <v>709</v>
      </c>
      <c r="U495" s="89" t="s">
        <v>338</v>
      </c>
      <c r="V495" s="89" t="s">
        <v>339</v>
      </c>
      <c r="W495" s="233"/>
      <c r="X495" s="89" t="s">
        <v>709</v>
      </c>
      <c r="Y495" s="89" t="s">
        <v>338</v>
      </c>
      <c r="Z495" s="89" t="s">
        <v>339</v>
      </c>
      <c r="AA495" s="233"/>
      <c r="AB495" s="89" t="s">
        <v>709</v>
      </c>
      <c r="AC495" s="89" t="s">
        <v>338</v>
      </c>
      <c r="AD495" s="89" t="s">
        <v>339</v>
      </c>
      <c r="AE495" s="233"/>
      <c r="AF495" s="89" t="s">
        <v>709</v>
      </c>
      <c r="AG495" s="89" t="s">
        <v>338</v>
      </c>
      <c r="AH495" s="89" t="s">
        <v>339</v>
      </c>
      <c r="AI495" s="233"/>
      <c r="AJ495" s="89" t="s">
        <v>428</v>
      </c>
      <c r="AK495" s="89" t="s">
        <v>429</v>
      </c>
      <c r="AL495" s="89" t="s">
        <v>329</v>
      </c>
      <c r="AM495" s="233"/>
      <c r="AN495" s="233"/>
      <c r="AO495" s="233"/>
      <c r="AP495" s="233"/>
      <c r="AQ495" s="233"/>
      <c r="AR495" s="89" t="s">
        <v>732</v>
      </c>
      <c r="AS495" s="89" t="s">
        <v>733</v>
      </c>
      <c r="AT495" s="89" t="s">
        <v>730</v>
      </c>
      <c r="AV495" s="89" t="s">
        <v>709</v>
      </c>
      <c r="AW495" s="89" t="s">
        <v>338</v>
      </c>
      <c r="AX495" s="89" t="s">
        <v>339</v>
      </c>
      <c r="AZ495" s="89" t="s">
        <v>709</v>
      </c>
      <c r="BA495" s="89" t="s">
        <v>338</v>
      </c>
      <c r="BB495" s="89" t="s">
        <v>339</v>
      </c>
    </row>
    <row r="496" spans="1:54" ht="12.75">
      <c r="A496" s="89" t="s">
        <v>435</v>
      </c>
      <c r="B496" s="89" t="s">
        <v>436</v>
      </c>
      <c r="C496" s="89" t="s">
        <v>329</v>
      </c>
      <c r="D496" s="89" t="s">
        <v>435</v>
      </c>
      <c r="E496" s="89" t="s">
        <v>436</v>
      </c>
      <c r="F496" s="89" t="s">
        <v>329</v>
      </c>
      <c r="G496" s="233"/>
      <c r="H496" s="89" t="s">
        <v>789</v>
      </c>
      <c r="I496" s="89" t="s">
        <v>687</v>
      </c>
      <c r="J496" s="89" t="s">
        <v>644</v>
      </c>
      <c r="L496" s="89" t="s">
        <v>789</v>
      </c>
      <c r="M496" s="89" t="s">
        <v>687</v>
      </c>
      <c r="N496" s="89" t="s">
        <v>644</v>
      </c>
      <c r="P496" s="89" t="s">
        <v>789</v>
      </c>
      <c r="Q496" s="89" t="s">
        <v>687</v>
      </c>
      <c r="R496" s="89" t="s">
        <v>644</v>
      </c>
      <c r="S496" s="233"/>
      <c r="T496" s="89" t="s">
        <v>789</v>
      </c>
      <c r="U496" s="89" t="s">
        <v>687</v>
      </c>
      <c r="V496" s="89" t="s">
        <v>644</v>
      </c>
      <c r="W496" s="233"/>
      <c r="X496" s="89" t="s">
        <v>789</v>
      </c>
      <c r="Y496" s="89" t="s">
        <v>687</v>
      </c>
      <c r="Z496" s="89" t="s">
        <v>644</v>
      </c>
      <c r="AA496" s="233"/>
      <c r="AB496" s="89" t="s">
        <v>789</v>
      </c>
      <c r="AC496" s="89" t="s">
        <v>687</v>
      </c>
      <c r="AD496" s="89" t="s">
        <v>644</v>
      </c>
      <c r="AE496" s="233"/>
      <c r="AF496" s="89" t="s">
        <v>789</v>
      </c>
      <c r="AG496" s="89" t="s">
        <v>687</v>
      </c>
      <c r="AH496" s="89" t="s">
        <v>644</v>
      </c>
      <c r="AI496" s="233"/>
      <c r="AJ496" s="89" t="s">
        <v>770</v>
      </c>
      <c r="AK496" s="89" t="s">
        <v>771</v>
      </c>
      <c r="AL496" s="89" t="s">
        <v>464</v>
      </c>
      <c r="AM496" s="233"/>
      <c r="AN496" s="233"/>
      <c r="AO496" s="233"/>
      <c r="AP496" s="233"/>
      <c r="AQ496" s="233"/>
      <c r="AR496" s="89" t="s">
        <v>351</v>
      </c>
      <c r="AS496" s="89" t="s">
        <v>352</v>
      </c>
      <c r="AT496" s="89" t="s">
        <v>353</v>
      </c>
      <c r="AV496" s="89" t="s">
        <v>709</v>
      </c>
      <c r="AW496" s="89" t="s">
        <v>338</v>
      </c>
      <c r="AX496" s="89" t="s">
        <v>339</v>
      </c>
      <c r="AZ496" s="89" t="s">
        <v>709</v>
      </c>
      <c r="BA496" s="89" t="s">
        <v>338</v>
      </c>
      <c r="BB496" s="89" t="s">
        <v>339</v>
      </c>
    </row>
    <row r="497" spans="1:54" ht="12.75">
      <c r="A497" s="89" t="s">
        <v>437</v>
      </c>
      <c r="B497" s="89" t="s">
        <v>438</v>
      </c>
      <c r="C497" s="89" t="s">
        <v>318</v>
      </c>
      <c r="D497" s="89" t="s">
        <v>437</v>
      </c>
      <c r="E497" s="89" t="s">
        <v>438</v>
      </c>
      <c r="F497" s="89" t="s">
        <v>318</v>
      </c>
      <c r="G497" s="233"/>
      <c r="H497" s="89" t="s">
        <v>361</v>
      </c>
      <c r="I497" s="89" t="s">
        <v>362</v>
      </c>
      <c r="J497" s="89" t="s">
        <v>730</v>
      </c>
      <c r="L497" s="89" t="s">
        <v>361</v>
      </c>
      <c r="M497" s="89" t="s">
        <v>362</v>
      </c>
      <c r="N497" s="89" t="s">
        <v>730</v>
      </c>
      <c r="P497" s="89" t="s">
        <v>361</v>
      </c>
      <c r="Q497" s="89" t="s">
        <v>362</v>
      </c>
      <c r="R497" s="89" t="s">
        <v>730</v>
      </c>
      <c r="S497" s="233"/>
      <c r="T497" s="89" t="s">
        <v>712</v>
      </c>
      <c r="U497" s="89" t="s">
        <v>289</v>
      </c>
      <c r="V497" s="89" t="s">
        <v>290</v>
      </c>
      <c r="W497" s="233"/>
      <c r="X497" s="89" t="s">
        <v>712</v>
      </c>
      <c r="Y497" s="89" t="s">
        <v>289</v>
      </c>
      <c r="Z497" s="89" t="s">
        <v>290</v>
      </c>
      <c r="AA497" s="233"/>
      <c r="AB497" s="89" t="s">
        <v>712</v>
      </c>
      <c r="AC497" s="89" t="s">
        <v>289</v>
      </c>
      <c r="AD497" s="89" t="s">
        <v>290</v>
      </c>
      <c r="AE497" s="233"/>
      <c r="AF497" s="89" t="s">
        <v>712</v>
      </c>
      <c r="AG497" s="89" t="s">
        <v>289</v>
      </c>
      <c r="AH497" s="89" t="s">
        <v>290</v>
      </c>
      <c r="AI497" s="233"/>
      <c r="AJ497" s="89" t="s">
        <v>286</v>
      </c>
      <c r="AK497" s="89" t="s">
        <v>287</v>
      </c>
      <c r="AL497" s="89" t="s">
        <v>288</v>
      </c>
      <c r="AM497" s="233"/>
      <c r="AN497" s="233"/>
      <c r="AO497" s="233"/>
      <c r="AP497" s="233"/>
      <c r="AQ497" s="233"/>
      <c r="AR497" s="89" t="s">
        <v>354</v>
      </c>
      <c r="AS497" s="89" t="s">
        <v>355</v>
      </c>
      <c r="AT497" s="89" t="s">
        <v>356</v>
      </c>
      <c r="AV497" s="89" t="s">
        <v>789</v>
      </c>
      <c r="AW497" s="89" t="s">
        <v>687</v>
      </c>
      <c r="AX497" s="89" t="s">
        <v>644</v>
      </c>
      <c r="AZ497" s="89" t="s">
        <v>789</v>
      </c>
      <c r="BA497" s="89" t="s">
        <v>687</v>
      </c>
      <c r="BB497" s="89" t="s">
        <v>644</v>
      </c>
    </row>
    <row r="498" spans="1:54" ht="12.75">
      <c r="A498" s="89" t="s">
        <v>804</v>
      </c>
      <c r="B498" s="89" t="s">
        <v>461</v>
      </c>
      <c r="C498" s="89" t="s">
        <v>342</v>
      </c>
      <c r="D498" s="89" t="s">
        <v>804</v>
      </c>
      <c r="E498" s="89" t="s">
        <v>461</v>
      </c>
      <c r="F498" s="89" t="s">
        <v>342</v>
      </c>
      <c r="G498" s="233"/>
      <c r="H498" s="89" t="s">
        <v>712</v>
      </c>
      <c r="I498" s="89" t="s">
        <v>289</v>
      </c>
      <c r="J498" s="89" t="s">
        <v>290</v>
      </c>
      <c r="L498" s="89" t="s">
        <v>712</v>
      </c>
      <c r="M498" s="89" t="s">
        <v>289</v>
      </c>
      <c r="N498" s="89" t="s">
        <v>290</v>
      </c>
      <c r="P498" s="89" t="s">
        <v>712</v>
      </c>
      <c r="Q498" s="89" t="s">
        <v>289</v>
      </c>
      <c r="R498" s="89" t="s">
        <v>290</v>
      </c>
      <c r="S498" s="233"/>
      <c r="T498" s="89" t="s">
        <v>686</v>
      </c>
      <c r="U498" s="89" t="s">
        <v>643</v>
      </c>
      <c r="V498" s="89" t="s">
        <v>356</v>
      </c>
      <c r="W498" s="233"/>
      <c r="X498" s="89" t="s">
        <v>686</v>
      </c>
      <c r="Y498" s="89" t="s">
        <v>643</v>
      </c>
      <c r="Z498" s="89" t="s">
        <v>356</v>
      </c>
      <c r="AA498" s="233"/>
      <c r="AB498" s="89" t="s">
        <v>686</v>
      </c>
      <c r="AC498" s="89" t="s">
        <v>643</v>
      </c>
      <c r="AD498" s="89" t="s">
        <v>356</v>
      </c>
      <c r="AE498" s="233"/>
      <c r="AF498" s="89" t="s">
        <v>686</v>
      </c>
      <c r="AG498" s="89" t="s">
        <v>643</v>
      </c>
      <c r="AH498" s="89" t="s">
        <v>356</v>
      </c>
      <c r="AI498" s="233"/>
      <c r="AJ498" s="89" t="s">
        <v>286</v>
      </c>
      <c r="AK498" s="89" t="s">
        <v>287</v>
      </c>
      <c r="AL498" s="89" t="s">
        <v>288</v>
      </c>
      <c r="AM498" s="233"/>
      <c r="AN498" s="233"/>
      <c r="AO498" s="233"/>
      <c r="AP498" s="233"/>
      <c r="AQ498" s="233"/>
      <c r="AR498" s="89" t="s">
        <v>710</v>
      </c>
      <c r="AS498" s="89" t="s">
        <v>711</v>
      </c>
      <c r="AT498" s="89" t="s">
        <v>288</v>
      </c>
      <c r="AV498" s="89" t="s">
        <v>361</v>
      </c>
      <c r="AW498" s="89" t="s">
        <v>362</v>
      </c>
      <c r="AX498" s="89" t="s">
        <v>730</v>
      </c>
      <c r="AZ498" s="89" t="s">
        <v>361</v>
      </c>
      <c r="BA498" s="89" t="s">
        <v>362</v>
      </c>
      <c r="BB498" s="89" t="s">
        <v>730</v>
      </c>
    </row>
    <row r="499" spans="1:54" ht="12.75">
      <c r="A499" s="89" t="s">
        <v>799</v>
      </c>
      <c r="B499" s="89" t="s">
        <v>440</v>
      </c>
      <c r="C499" s="89" t="s">
        <v>800</v>
      </c>
      <c r="D499" s="89" t="s">
        <v>799</v>
      </c>
      <c r="E499" s="89" t="s">
        <v>440</v>
      </c>
      <c r="F499" s="89" t="s">
        <v>800</v>
      </c>
      <c r="G499" s="233"/>
      <c r="H499" s="89" t="s">
        <v>363</v>
      </c>
      <c r="I499" s="89" t="s">
        <v>364</v>
      </c>
      <c r="J499" s="89" t="s">
        <v>288</v>
      </c>
      <c r="L499" s="89" t="s">
        <v>363</v>
      </c>
      <c r="M499" s="89" t="s">
        <v>364</v>
      </c>
      <c r="N499" s="89" t="s">
        <v>288</v>
      </c>
      <c r="P499" s="89" t="s">
        <v>363</v>
      </c>
      <c r="Q499" s="89" t="s">
        <v>364</v>
      </c>
      <c r="R499" s="89" t="s">
        <v>288</v>
      </c>
      <c r="S499" s="233"/>
      <c r="T499" s="89" t="s">
        <v>686</v>
      </c>
      <c r="U499" s="89" t="s">
        <v>643</v>
      </c>
      <c r="V499" s="89" t="s">
        <v>356</v>
      </c>
      <c r="W499" s="233"/>
      <c r="X499" s="89" t="s">
        <v>686</v>
      </c>
      <c r="Y499" s="89" t="s">
        <v>643</v>
      </c>
      <c r="Z499" s="89" t="s">
        <v>356</v>
      </c>
      <c r="AA499" s="233"/>
      <c r="AB499" s="89" t="s">
        <v>686</v>
      </c>
      <c r="AC499" s="89" t="s">
        <v>643</v>
      </c>
      <c r="AD499" s="89" t="s">
        <v>356</v>
      </c>
      <c r="AE499" s="233"/>
      <c r="AF499" s="89" t="s">
        <v>686</v>
      </c>
      <c r="AG499" s="89" t="s">
        <v>643</v>
      </c>
      <c r="AH499" s="89" t="s">
        <v>356</v>
      </c>
      <c r="AI499" s="233"/>
      <c r="AJ499" s="89" t="s">
        <v>786</v>
      </c>
      <c r="AK499" s="89" t="s">
        <v>787</v>
      </c>
      <c r="AL499" s="89" t="s">
        <v>788</v>
      </c>
      <c r="AM499" s="233"/>
      <c r="AN499" s="233"/>
      <c r="AO499" s="233"/>
      <c r="AP499" s="233"/>
      <c r="AQ499" s="233"/>
      <c r="AR499" s="89" t="s">
        <v>710</v>
      </c>
      <c r="AS499" s="89" t="s">
        <v>711</v>
      </c>
      <c r="AT499" s="89" t="s">
        <v>288</v>
      </c>
      <c r="AV499" s="89" t="s">
        <v>712</v>
      </c>
      <c r="AW499" s="89" t="s">
        <v>289</v>
      </c>
      <c r="AX499" s="89" t="s">
        <v>290</v>
      </c>
      <c r="AZ499" s="89" t="s">
        <v>712</v>
      </c>
      <c r="BA499" s="89" t="s">
        <v>289</v>
      </c>
      <c r="BB499" s="89" t="s">
        <v>290</v>
      </c>
    </row>
    <row r="500" spans="1:54" ht="12.75">
      <c r="A500" s="89" t="s">
        <v>772</v>
      </c>
      <c r="B500" s="89" t="s">
        <v>445</v>
      </c>
      <c r="C500" s="89" t="s">
        <v>312</v>
      </c>
      <c r="D500" s="89" t="s">
        <v>772</v>
      </c>
      <c r="E500" s="89" t="s">
        <v>445</v>
      </c>
      <c r="F500" s="89" t="s">
        <v>312</v>
      </c>
      <c r="G500" s="233"/>
      <c r="H500" s="89" t="s">
        <v>686</v>
      </c>
      <c r="I500" s="89" t="s">
        <v>643</v>
      </c>
      <c r="J500" s="89" t="s">
        <v>356</v>
      </c>
      <c r="L500" s="89" t="s">
        <v>686</v>
      </c>
      <c r="M500" s="89" t="s">
        <v>643</v>
      </c>
      <c r="N500" s="89" t="s">
        <v>356</v>
      </c>
      <c r="P500" s="89" t="s">
        <v>686</v>
      </c>
      <c r="Q500" s="89" t="s">
        <v>643</v>
      </c>
      <c r="R500" s="89" t="s">
        <v>356</v>
      </c>
      <c r="S500" s="233"/>
      <c r="T500" s="89" t="s">
        <v>790</v>
      </c>
      <c r="U500" s="89" t="s">
        <v>643</v>
      </c>
      <c r="V500" s="89" t="s">
        <v>649</v>
      </c>
      <c r="W500" s="233"/>
      <c r="X500" s="89" t="s">
        <v>790</v>
      </c>
      <c r="Y500" s="89" t="s">
        <v>643</v>
      </c>
      <c r="Z500" s="89" t="s">
        <v>649</v>
      </c>
      <c r="AA500" s="233"/>
      <c r="AB500" s="89" t="s">
        <v>790</v>
      </c>
      <c r="AC500" s="89" t="s">
        <v>643</v>
      </c>
      <c r="AD500" s="89" t="s">
        <v>649</v>
      </c>
      <c r="AE500" s="233"/>
      <c r="AF500" s="89" t="s">
        <v>790</v>
      </c>
      <c r="AG500" s="89" t="s">
        <v>643</v>
      </c>
      <c r="AH500" s="89" t="s">
        <v>649</v>
      </c>
      <c r="AI500" s="233"/>
      <c r="AJ500" s="89" t="s">
        <v>786</v>
      </c>
      <c r="AK500" s="89" t="s">
        <v>787</v>
      </c>
      <c r="AL500" s="89" t="s">
        <v>788</v>
      </c>
      <c r="AM500" s="233"/>
      <c r="AN500" s="233"/>
      <c r="AO500" s="233"/>
      <c r="AP500" s="233"/>
      <c r="AQ500" s="233"/>
      <c r="AR500" s="89" t="s">
        <v>357</v>
      </c>
      <c r="AS500" s="89" t="s">
        <v>358</v>
      </c>
      <c r="AT500" s="89" t="s">
        <v>359</v>
      </c>
      <c r="AV500" s="89" t="s">
        <v>363</v>
      </c>
      <c r="AW500" s="89" t="s">
        <v>364</v>
      </c>
      <c r="AX500" s="89" t="s">
        <v>288</v>
      </c>
      <c r="AZ500" s="89" t="s">
        <v>363</v>
      </c>
      <c r="BA500" s="89" t="s">
        <v>364</v>
      </c>
      <c r="BB500" s="89" t="s">
        <v>288</v>
      </c>
    </row>
    <row r="501" spans="1:54" ht="12.75">
      <c r="A501" s="89" t="s">
        <v>439</v>
      </c>
      <c r="B501" s="89" t="s">
        <v>440</v>
      </c>
      <c r="C501" s="89" t="s">
        <v>356</v>
      </c>
      <c r="D501" s="89" t="s">
        <v>439</v>
      </c>
      <c r="E501" s="89" t="s">
        <v>440</v>
      </c>
      <c r="F501" s="89" t="s">
        <v>356</v>
      </c>
      <c r="G501" s="233"/>
      <c r="H501" s="89" t="s">
        <v>686</v>
      </c>
      <c r="I501" s="89" t="s">
        <v>643</v>
      </c>
      <c r="J501" s="89" t="s">
        <v>356</v>
      </c>
      <c r="L501" s="89" t="s">
        <v>686</v>
      </c>
      <c r="M501" s="89" t="s">
        <v>643</v>
      </c>
      <c r="N501" s="89" t="s">
        <v>356</v>
      </c>
      <c r="P501" s="89" t="s">
        <v>686</v>
      </c>
      <c r="Q501" s="89" t="s">
        <v>643</v>
      </c>
      <c r="R501" s="89" t="s">
        <v>356</v>
      </c>
      <c r="S501" s="233"/>
      <c r="T501" s="89" t="s">
        <v>790</v>
      </c>
      <c r="U501" s="89" t="s">
        <v>643</v>
      </c>
      <c r="V501" s="89" t="s">
        <v>649</v>
      </c>
      <c r="W501" s="233"/>
      <c r="X501" s="89" t="s">
        <v>790</v>
      </c>
      <c r="Y501" s="89" t="s">
        <v>643</v>
      </c>
      <c r="Z501" s="89" t="s">
        <v>649</v>
      </c>
      <c r="AA501" s="233"/>
      <c r="AB501" s="89" t="s">
        <v>790</v>
      </c>
      <c r="AC501" s="89" t="s">
        <v>643</v>
      </c>
      <c r="AD501" s="89" t="s">
        <v>649</v>
      </c>
      <c r="AE501" s="233"/>
      <c r="AF501" s="89" t="s">
        <v>790</v>
      </c>
      <c r="AG501" s="89" t="s">
        <v>643</v>
      </c>
      <c r="AH501" s="89" t="s">
        <v>649</v>
      </c>
      <c r="AI501" s="233"/>
      <c r="AJ501" s="89" t="s">
        <v>786</v>
      </c>
      <c r="AK501" s="89" t="s">
        <v>787</v>
      </c>
      <c r="AL501" s="89" t="s">
        <v>788</v>
      </c>
      <c r="AM501" s="233"/>
      <c r="AN501" s="233"/>
      <c r="AO501" s="233"/>
      <c r="AP501" s="233"/>
      <c r="AQ501" s="233"/>
      <c r="AR501" s="89" t="s">
        <v>709</v>
      </c>
      <c r="AS501" s="89" t="s">
        <v>338</v>
      </c>
      <c r="AT501" s="89" t="s">
        <v>339</v>
      </c>
      <c r="AV501" s="89" t="s">
        <v>686</v>
      </c>
      <c r="AW501" s="89" t="s">
        <v>643</v>
      </c>
      <c r="AX501" s="89" t="s">
        <v>356</v>
      </c>
      <c r="AZ501" s="89" t="s">
        <v>686</v>
      </c>
      <c r="BA501" s="89" t="s">
        <v>643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33"/>
      <c r="H502" s="89" t="s">
        <v>790</v>
      </c>
      <c r="I502" s="89" t="s">
        <v>643</v>
      </c>
      <c r="J502" s="89" t="s">
        <v>649</v>
      </c>
      <c r="L502" s="89" t="s">
        <v>790</v>
      </c>
      <c r="M502" s="89" t="s">
        <v>643</v>
      </c>
      <c r="N502" s="89" t="s">
        <v>649</v>
      </c>
      <c r="P502" s="89" t="s">
        <v>790</v>
      </c>
      <c r="Q502" s="89" t="s">
        <v>643</v>
      </c>
      <c r="R502" s="89" t="s">
        <v>649</v>
      </c>
      <c r="S502" s="233"/>
      <c r="T502" s="89" t="s">
        <v>642</v>
      </c>
      <c r="U502" s="89" t="s">
        <v>643</v>
      </c>
      <c r="V502" s="89" t="s">
        <v>644</v>
      </c>
      <c r="W502" s="233"/>
      <c r="X502" s="89" t="s">
        <v>642</v>
      </c>
      <c r="Y502" s="89" t="s">
        <v>643</v>
      </c>
      <c r="Z502" s="89" t="s">
        <v>644</v>
      </c>
      <c r="AA502" s="233"/>
      <c r="AB502" s="89" t="s">
        <v>642</v>
      </c>
      <c r="AC502" s="89" t="s">
        <v>643</v>
      </c>
      <c r="AD502" s="89" t="s">
        <v>644</v>
      </c>
      <c r="AE502" s="233"/>
      <c r="AF502" s="89" t="s">
        <v>642</v>
      </c>
      <c r="AG502" s="89" t="s">
        <v>643</v>
      </c>
      <c r="AH502" s="89" t="s">
        <v>644</v>
      </c>
      <c r="AI502" s="233"/>
      <c r="AJ502" s="89" t="s">
        <v>786</v>
      </c>
      <c r="AK502" s="89" t="s">
        <v>787</v>
      </c>
      <c r="AL502" s="89" t="s">
        <v>788</v>
      </c>
      <c r="AM502" s="233"/>
      <c r="AN502" s="233"/>
      <c r="AO502" s="233"/>
      <c r="AP502" s="233"/>
      <c r="AQ502" s="233"/>
      <c r="AR502" s="89" t="s">
        <v>789</v>
      </c>
      <c r="AS502" s="89" t="s">
        <v>687</v>
      </c>
      <c r="AT502" s="89" t="s">
        <v>644</v>
      </c>
      <c r="AV502" s="89" t="s">
        <v>686</v>
      </c>
      <c r="AW502" s="89" t="s">
        <v>643</v>
      </c>
      <c r="AX502" s="89" t="s">
        <v>356</v>
      </c>
      <c r="AZ502" s="89" t="s">
        <v>686</v>
      </c>
      <c r="BA502" s="89" t="s">
        <v>643</v>
      </c>
      <c r="BB502" s="89" t="s">
        <v>356</v>
      </c>
    </row>
    <row r="503" spans="1:54" ht="12.75">
      <c r="A503" s="89" t="s">
        <v>354</v>
      </c>
      <c r="B503" s="89" t="s">
        <v>355</v>
      </c>
      <c r="C503" s="89" t="s">
        <v>356</v>
      </c>
      <c r="D503" s="89" t="s">
        <v>354</v>
      </c>
      <c r="E503" s="89" t="s">
        <v>355</v>
      </c>
      <c r="F503" s="89" t="s">
        <v>356</v>
      </c>
      <c r="G503" s="233"/>
      <c r="H503" s="89" t="s">
        <v>642</v>
      </c>
      <c r="I503" s="89" t="s">
        <v>643</v>
      </c>
      <c r="J503" s="89" t="s">
        <v>644</v>
      </c>
      <c r="L503" s="89" t="s">
        <v>642</v>
      </c>
      <c r="M503" s="89" t="s">
        <v>643</v>
      </c>
      <c r="N503" s="89" t="s">
        <v>644</v>
      </c>
      <c r="P503" s="89" t="s">
        <v>642</v>
      </c>
      <c r="Q503" s="89" t="s">
        <v>643</v>
      </c>
      <c r="R503" s="89" t="s">
        <v>644</v>
      </c>
      <c r="S503" s="233"/>
      <c r="T503" s="89" t="s">
        <v>642</v>
      </c>
      <c r="U503" s="89" t="s">
        <v>643</v>
      </c>
      <c r="V503" s="89" t="s">
        <v>644</v>
      </c>
      <c r="W503" s="233"/>
      <c r="X503" s="89" t="s">
        <v>642</v>
      </c>
      <c r="Y503" s="89" t="s">
        <v>643</v>
      </c>
      <c r="Z503" s="89" t="s">
        <v>644</v>
      </c>
      <c r="AA503" s="233"/>
      <c r="AB503" s="89" t="s">
        <v>642</v>
      </c>
      <c r="AC503" s="89" t="s">
        <v>643</v>
      </c>
      <c r="AD503" s="89" t="s">
        <v>644</v>
      </c>
      <c r="AE503" s="233"/>
      <c r="AF503" s="89" t="s">
        <v>642</v>
      </c>
      <c r="AG503" s="89" t="s">
        <v>643</v>
      </c>
      <c r="AH503" s="89" t="s">
        <v>644</v>
      </c>
      <c r="AI503" s="233"/>
      <c r="AJ503" s="89" t="s">
        <v>430</v>
      </c>
      <c r="AK503" s="89" t="s">
        <v>431</v>
      </c>
      <c r="AL503" s="89" t="s">
        <v>325</v>
      </c>
      <c r="AM503" s="233"/>
      <c r="AN503" s="233"/>
      <c r="AO503" s="233"/>
      <c r="AP503" s="233"/>
      <c r="AQ503" s="233"/>
      <c r="AR503" s="89" t="s">
        <v>361</v>
      </c>
      <c r="AS503" s="89" t="s">
        <v>362</v>
      </c>
      <c r="AT503" s="89" t="s">
        <v>730</v>
      </c>
      <c r="AV503" s="89" t="s">
        <v>790</v>
      </c>
      <c r="AW503" s="89" t="s">
        <v>643</v>
      </c>
      <c r="AX503" s="89" t="s">
        <v>649</v>
      </c>
      <c r="AZ503" s="89" t="s">
        <v>790</v>
      </c>
      <c r="BA503" s="89" t="s">
        <v>643</v>
      </c>
      <c r="BB503" s="89" t="s">
        <v>649</v>
      </c>
    </row>
    <row r="504" spans="1:54" ht="12.75">
      <c r="A504" s="89" t="s">
        <v>773</v>
      </c>
      <c r="B504" s="89" t="s">
        <v>485</v>
      </c>
      <c r="C504" s="89" t="s">
        <v>316</v>
      </c>
      <c r="D504" s="89" t="s">
        <v>773</v>
      </c>
      <c r="E504" s="89" t="s">
        <v>485</v>
      </c>
      <c r="F504" s="89" t="s">
        <v>316</v>
      </c>
      <c r="G504" s="233"/>
      <c r="H504" s="89" t="s">
        <v>642</v>
      </c>
      <c r="I504" s="89" t="s">
        <v>643</v>
      </c>
      <c r="J504" s="89" t="s">
        <v>644</v>
      </c>
      <c r="L504" s="89" t="s">
        <v>642</v>
      </c>
      <c r="M504" s="89" t="s">
        <v>643</v>
      </c>
      <c r="N504" s="89" t="s">
        <v>644</v>
      </c>
      <c r="P504" s="89" t="s">
        <v>642</v>
      </c>
      <c r="Q504" s="89" t="s">
        <v>643</v>
      </c>
      <c r="R504" s="89" t="s">
        <v>644</v>
      </c>
      <c r="S504" s="233"/>
      <c r="T504" s="89" t="s">
        <v>791</v>
      </c>
      <c r="U504" s="89" t="s">
        <v>643</v>
      </c>
      <c r="V504" s="89" t="s">
        <v>650</v>
      </c>
      <c r="W504" s="233"/>
      <c r="X504" s="89" t="s">
        <v>791</v>
      </c>
      <c r="Y504" s="89" t="s">
        <v>643</v>
      </c>
      <c r="Z504" s="89" t="s">
        <v>650</v>
      </c>
      <c r="AA504" s="233"/>
      <c r="AB504" s="89" t="s">
        <v>791</v>
      </c>
      <c r="AC504" s="89" t="s">
        <v>643</v>
      </c>
      <c r="AD504" s="89" t="s">
        <v>650</v>
      </c>
      <c r="AE504" s="233"/>
      <c r="AF504" s="89" t="s">
        <v>791</v>
      </c>
      <c r="AG504" s="89" t="s">
        <v>643</v>
      </c>
      <c r="AH504" s="89" t="s">
        <v>650</v>
      </c>
      <c r="AI504" s="233"/>
      <c r="AJ504" s="89" t="s">
        <v>432</v>
      </c>
      <c r="AK504" s="89" t="s">
        <v>433</v>
      </c>
      <c r="AL504" s="89" t="s">
        <v>434</v>
      </c>
      <c r="AM504" s="233"/>
      <c r="AN504" s="233"/>
      <c r="AO504" s="233"/>
      <c r="AP504" s="233"/>
      <c r="AQ504" s="233"/>
      <c r="AR504" s="89" t="s">
        <v>712</v>
      </c>
      <c r="AS504" s="89" t="s">
        <v>289</v>
      </c>
      <c r="AT504" s="89" t="s">
        <v>290</v>
      </c>
      <c r="AV504" s="89" t="s">
        <v>642</v>
      </c>
      <c r="AW504" s="89" t="s">
        <v>643</v>
      </c>
      <c r="AX504" s="89" t="s">
        <v>644</v>
      </c>
      <c r="AZ504" s="89" t="s">
        <v>642</v>
      </c>
      <c r="BA504" s="89" t="s">
        <v>643</v>
      </c>
      <c r="BB504" s="89" t="s">
        <v>644</v>
      </c>
    </row>
    <row r="505" spans="1:54" ht="12.75">
      <c r="A505" s="89" t="s">
        <v>709</v>
      </c>
      <c r="B505" s="89" t="s">
        <v>338</v>
      </c>
      <c r="C505" s="89" t="s">
        <v>339</v>
      </c>
      <c r="D505" s="89" t="s">
        <v>709</v>
      </c>
      <c r="E505" s="89" t="s">
        <v>338</v>
      </c>
      <c r="F505" s="89" t="s">
        <v>339</v>
      </c>
      <c r="G505" s="233"/>
      <c r="H505" s="89" t="s">
        <v>791</v>
      </c>
      <c r="I505" s="89" t="s">
        <v>643</v>
      </c>
      <c r="J505" s="89" t="s">
        <v>650</v>
      </c>
      <c r="L505" s="89" t="s">
        <v>791</v>
      </c>
      <c r="M505" s="89" t="s">
        <v>643</v>
      </c>
      <c r="N505" s="89" t="s">
        <v>650</v>
      </c>
      <c r="P505" s="89" t="s">
        <v>791</v>
      </c>
      <c r="Q505" s="89" t="s">
        <v>643</v>
      </c>
      <c r="R505" s="89" t="s">
        <v>650</v>
      </c>
      <c r="S505" s="233"/>
      <c r="T505" s="89" t="s">
        <v>791</v>
      </c>
      <c r="U505" s="89" t="s">
        <v>643</v>
      </c>
      <c r="V505" s="89" t="s">
        <v>650</v>
      </c>
      <c r="W505" s="233"/>
      <c r="X505" s="89" t="s">
        <v>791</v>
      </c>
      <c r="Y505" s="89" t="s">
        <v>643</v>
      </c>
      <c r="Z505" s="89" t="s">
        <v>650</v>
      </c>
      <c r="AA505" s="233"/>
      <c r="AB505" s="89" t="s">
        <v>791</v>
      </c>
      <c r="AC505" s="89" t="s">
        <v>643</v>
      </c>
      <c r="AD505" s="89" t="s">
        <v>650</v>
      </c>
      <c r="AE505" s="233"/>
      <c r="AF505" s="89" t="s">
        <v>791</v>
      </c>
      <c r="AG505" s="89" t="s">
        <v>643</v>
      </c>
      <c r="AH505" s="89" t="s">
        <v>650</v>
      </c>
      <c r="AI505" s="233"/>
      <c r="AJ505" s="89" t="s">
        <v>435</v>
      </c>
      <c r="AK505" s="89" t="s">
        <v>436</v>
      </c>
      <c r="AL505" s="89" t="s">
        <v>329</v>
      </c>
      <c r="AM505" s="233"/>
      <c r="AN505" s="233"/>
      <c r="AO505" s="233"/>
      <c r="AP505" s="233"/>
      <c r="AQ505" s="233"/>
      <c r="AR505" s="89" t="s">
        <v>712</v>
      </c>
      <c r="AS505" s="89" t="s">
        <v>289</v>
      </c>
      <c r="AT505" s="89" t="s">
        <v>290</v>
      </c>
      <c r="AV505" s="89" t="s">
        <v>642</v>
      </c>
      <c r="AW505" s="89" t="s">
        <v>643</v>
      </c>
      <c r="AX505" s="89" t="s">
        <v>644</v>
      </c>
      <c r="AZ505" s="89" t="s">
        <v>642</v>
      </c>
      <c r="BA505" s="89" t="s">
        <v>643</v>
      </c>
      <c r="BB505" s="89" t="s">
        <v>644</v>
      </c>
    </row>
    <row r="506" spans="1:54" ht="12.75">
      <c r="A506" s="89" t="s">
        <v>441</v>
      </c>
      <c r="B506" s="89" t="s">
        <v>442</v>
      </c>
      <c r="C506" s="89" t="s">
        <v>342</v>
      </c>
      <c r="D506" s="89" t="s">
        <v>441</v>
      </c>
      <c r="E506" s="89" t="s">
        <v>442</v>
      </c>
      <c r="F506" s="89" t="s">
        <v>342</v>
      </c>
      <c r="G506" s="233"/>
      <c r="H506" s="89" t="s">
        <v>791</v>
      </c>
      <c r="I506" s="89" t="s">
        <v>643</v>
      </c>
      <c r="J506" s="89" t="s">
        <v>650</v>
      </c>
      <c r="L506" s="89" t="s">
        <v>791</v>
      </c>
      <c r="M506" s="89" t="s">
        <v>643</v>
      </c>
      <c r="N506" s="89" t="s">
        <v>650</v>
      </c>
      <c r="P506" s="89" t="s">
        <v>791</v>
      </c>
      <c r="Q506" s="89" t="s">
        <v>643</v>
      </c>
      <c r="R506" s="89" t="s">
        <v>650</v>
      </c>
      <c r="S506" s="233"/>
      <c r="T506" s="89" t="s">
        <v>645</v>
      </c>
      <c r="U506" s="89" t="s">
        <v>643</v>
      </c>
      <c r="V506" s="89" t="s">
        <v>646</v>
      </c>
      <c r="W506" s="233"/>
      <c r="X506" s="89" t="s">
        <v>645</v>
      </c>
      <c r="Y506" s="89" t="s">
        <v>643</v>
      </c>
      <c r="Z506" s="89" t="s">
        <v>646</v>
      </c>
      <c r="AA506" s="233"/>
      <c r="AB506" s="89" t="s">
        <v>645</v>
      </c>
      <c r="AC506" s="89" t="s">
        <v>643</v>
      </c>
      <c r="AD506" s="89" t="s">
        <v>646</v>
      </c>
      <c r="AE506" s="233"/>
      <c r="AF506" s="89" t="s">
        <v>645</v>
      </c>
      <c r="AG506" s="89" t="s">
        <v>643</v>
      </c>
      <c r="AH506" s="89" t="s">
        <v>646</v>
      </c>
      <c r="AI506" s="233"/>
      <c r="AJ506" s="89" t="s">
        <v>437</v>
      </c>
      <c r="AK506" s="89" t="s">
        <v>438</v>
      </c>
      <c r="AL506" s="89" t="s">
        <v>318</v>
      </c>
      <c r="AM506" s="233"/>
      <c r="AN506" s="233"/>
      <c r="AO506" s="233"/>
      <c r="AP506" s="233"/>
      <c r="AQ506" s="233"/>
      <c r="AR506" s="89" t="s">
        <v>712</v>
      </c>
      <c r="AS506" s="89" t="s">
        <v>289</v>
      </c>
      <c r="AT506" s="89" t="s">
        <v>290</v>
      </c>
      <c r="AV506" s="89" t="s">
        <v>791</v>
      </c>
      <c r="AW506" s="89" t="s">
        <v>643</v>
      </c>
      <c r="AX506" s="89" t="s">
        <v>650</v>
      </c>
      <c r="AZ506" s="89" t="s">
        <v>791</v>
      </c>
      <c r="BA506" s="89" t="s">
        <v>643</v>
      </c>
      <c r="BB506" s="89" t="s">
        <v>650</v>
      </c>
    </row>
    <row r="507" spans="1:54" ht="12.75">
      <c r="A507" s="89" t="s">
        <v>443</v>
      </c>
      <c r="B507" s="89" t="s">
        <v>444</v>
      </c>
      <c r="C507" s="89" t="s">
        <v>342</v>
      </c>
      <c r="D507" s="89" t="s">
        <v>443</v>
      </c>
      <c r="E507" s="89" t="s">
        <v>444</v>
      </c>
      <c r="F507" s="89" t="s">
        <v>342</v>
      </c>
      <c r="G507" s="233"/>
      <c r="H507" s="89" t="s">
        <v>645</v>
      </c>
      <c r="I507" s="89" t="s">
        <v>643</v>
      </c>
      <c r="J507" s="89" t="s">
        <v>646</v>
      </c>
      <c r="L507" s="89" t="s">
        <v>645</v>
      </c>
      <c r="M507" s="89" t="s">
        <v>643</v>
      </c>
      <c r="N507" s="89" t="s">
        <v>646</v>
      </c>
      <c r="P507" s="89" t="s">
        <v>645</v>
      </c>
      <c r="Q507" s="89" t="s">
        <v>643</v>
      </c>
      <c r="R507" s="89" t="s">
        <v>646</v>
      </c>
      <c r="S507" s="233"/>
      <c r="T507" s="89" t="s">
        <v>645</v>
      </c>
      <c r="U507" s="89" t="s">
        <v>643</v>
      </c>
      <c r="V507" s="89" t="s">
        <v>646</v>
      </c>
      <c r="W507" s="233"/>
      <c r="X507" s="89" t="s">
        <v>645</v>
      </c>
      <c r="Y507" s="89" t="s">
        <v>643</v>
      </c>
      <c r="Z507" s="89" t="s">
        <v>646</v>
      </c>
      <c r="AA507" s="233"/>
      <c r="AB507" s="89" t="s">
        <v>645</v>
      </c>
      <c r="AC507" s="89" t="s">
        <v>643</v>
      </c>
      <c r="AD507" s="89" t="s">
        <v>646</v>
      </c>
      <c r="AE507" s="233"/>
      <c r="AF507" s="89" t="s">
        <v>645</v>
      </c>
      <c r="AG507" s="89" t="s">
        <v>643</v>
      </c>
      <c r="AH507" s="89" t="s">
        <v>646</v>
      </c>
      <c r="AI507" s="233"/>
      <c r="AJ507" s="89" t="s">
        <v>804</v>
      </c>
      <c r="AK507" s="89" t="s">
        <v>461</v>
      </c>
      <c r="AL507" s="89" t="s">
        <v>342</v>
      </c>
      <c r="AM507" s="233"/>
      <c r="AN507" s="233"/>
      <c r="AO507" s="233"/>
      <c r="AP507" s="233"/>
      <c r="AQ507" s="233"/>
      <c r="AR507" s="89" t="s">
        <v>363</v>
      </c>
      <c r="AS507" s="89" t="s">
        <v>364</v>
      </c>
      <c r="AT507" s="89" t="s">
        <v>288</v>
      </c>
      <c r="AV507" s="89" t="s">
        <v>791</v>
      </c>
      <c r="AW507" s="89" t="s">
        <v>643</v>
      </c>
      <c r="AX507" s="89" t="s">
        <v>650</v>
      </c>
      <c r="AZ507" s="89" t="s">
        <v>791</v>
      </c>
      <c r="BA507" s="89" t="s">
        <v>643</v>
      </c>
      <c r="BB507" s="89" t="s">
        <v>650</v>
      </c>
    </row>
    <row r="508" spans="1:54" ht="12.75">
      <c r="A508" s="89" t="s">
        <v>821</v>
      </c>
      <c r="B508" s="89">
        <v>8904092592</v>
      </c>
      <c r="C508" s="89" t="s">
        <v>318</v>
      </c>
      <c r="D508" s="89" t="s">
        <v>821</v>
      </c>
      <c r="E508" s="89">
        <v>8904092592</v>
      </c>
      <c r="F508" s="89" t="s">
        <v>318</v>
      </c>
      <c r="G508" s="233"/>
      <c r="H508" s="89" t="s">
        <v>647</v>
      </c>
      <c r="I508" s="89" t="s">
        <v>643</v>
      </c>
      <c r="J508" s="89" t="s">
        <v>648</v>
      </c>
      <c r="L508" s="89" t="s">
        <v>647</v>
      </c>
      <c r="M508" s="89" t="s">
        <v>643</v>
      </c>
      <c r="N508" s="89" t="s">
        <v>648</v>
      </c>
      <c r="P508" s="89" t="s">
        <v>647</v>
      </c>
      <c r="Q508" s="89" t="s">
        <v>643</v>
      </c>
      <c r="R508" s="89" t="s">
        <v>648</v>
      </c>
      <c r="S508" s="233"/>
      <c r="T508" s="89" t="s">
        <v>647</v>
      </c>
      <c r="U508" s="89" t="s">
        <v>643</v>
      </c>
      <c r="V508" s="89" t="s">
        <v>648</v>
      </c>
      <c r="W508" s="233"/>
      <c r="X508" s="89" t="s">
        <v>647</v>
      </c>
      <c r="Y508" s="89" t="s">
        <v>643</v>
      </c>
      <c r="Z508" s="89" t="s">
        <v>648</v>
      </c>
      <c r="AA508" s="233"/>
      <c r="AB508" s="89" t="s">
        <v>647</v>
      </c>
      <c r="AC508" s="89" t="s">
        <v>643</v>
      </c>
      <c r="AD508" s="89" t="s">
        <v>648</v>
      </c>
      <c r="AE508" s="233"/>
      <c r="AF508" s="89" t="s">
        <v>647</v>
      </c>
      <c r="AG508" s="89" t="s">
        <v>643</v>
      </c>
      <c r="AH508" s="89" t="s">
        <v>648</v>
      </c>
      <c r="AI508" s="233"/>
      <c r="AJ508" s="89" t="s">
        <v>799</v>
      </c>
      <c r="AK508" s="89" t="s">
        <v>440</v>
      </c>
      <c r="AL508" s="89" t="s">
        <v>800</v>
      </c>
      <c r="AM508" s="233"/>
      <c r="AN508" s="233"/>
      <c r="AO508" s="233"/>
      <c r="AP508" s="233"/>
      <c r="AQ508" s="233"/>
      <c r="AR508" s="89" t="s">
        <v>686</v>
      </c>
      <c r="AS508" s="89" t="s">
        <v>643</v>
      </c>
      <c r="AT508" s="89" t="s">
        <v>356</v>
      </c>
      <c r="AV508" s="89" t="s">
        <v>645</v>
      </c>
      <c r="AW508" s="89" t="s">
        <v>643</v>
      </c>
      <c r="AX508" s="89" t="s">
        <v>646</v>
      </c>
      <c r="AZ508" s="89" t="s">
        <v>645</v>
      </c>
      <c r="BA508" s="89" t="s">
        <v>643</v>
      </c>
      <c r="BB508" s="89" t="s">
        <v>646</v>
      </c>
    </row>
    <row r="509" spans="1:54" ht="12.75">
      <c r="A509" s="89" t="s">
        <v>789</v>
      </c>
      <c r="B509" s="89" t="s">
        <v>687</v>
      </c>
      <c r="C509" s="89" t="s">
        <v>644</v>
      </c>
      <c r="D509" s="89" t="s">
        <v>789</v>
      </c>
      <c r="E509" s="89" t="s">
        <v>687</v>
      </c>
      <c r="F509" s="89" t="s">
        <v>644</v>
      </c>
      <c r="G509" s="233"/>
      <c r="H509" s="89" t="s">
        <v>647</v>
      </c>
      <c r="I509" s="89" t="s">
        <v>643</v>
      </c>
      <c r="J509" s="89" t="s">
        <v>648</v>
      </c>
      <c r="L509" s="89" t="s">
        <v>647</v>
      </c>
      <c r="M509" s="89" t="s">
        <v>643</v>
      </c>
      <c r="N509" s="89" t="s">
        <v>648</v>
      </c>
      <c r="P509" s="89" t="s">
        <v>647</v>
      </c>
      <c r="Q509" s="89" t="s">
        <v>643</v>
      </c>
      <c r="R509" s="89" t="s">
        <v>648</v>
      </c>
      <c r="S509" s="233"/>
      <c r="T509" s="89" t="s">
        <v>647</v>
      </c>
      <c r="U509" s="89" t="s">
        <v>643</v>
      </c>
      <c r="V509" s="89" t="s">
        <v>648</v>
      </c>
      <c r="W509" s="233"/>
      <c r="X509" s="89" t="s">
        <v>647</v>
      </c>
      <c r="Y509" s="89" t="s">
        <v>643</v>
      </c>
      <c r="Z509" s="89" t="s">
        <v>648</v>
      </c>
      <c r="AA509" s="233"/>
      <c r="AB509" s="89" t="s">
        <v>647</v>
      </c>
      <c r="AC509" s="89" t="s">
        <v>643</v>
      </c>
      <c r="AD509" s="89" t="s">
        <v>648</v>
      </c>
      <c r="AE509" s="233"/>
      <c r="AF509" s="89" t="s">
        <v>647</v>
      </c>
      <c r="AG509" s="89" t="s">
        <v>643</v>
      </c>
      <c r="AH509" s="89" t="s">
        <v>648</v>
      </c>
      <c r="AI509" s="233"/>
      <c r="AJ509" s="89" t="s">
        <v>772</v>
      </c>
      <c r="AK509" s="89" t="s">
        <v>445</v>
      </c>
      <c r="AL509" s="89" t="s">
        <v>312</v>
      </c>
      <c r="AM509" s="233"/>
      <c r="AN509" s="233"/>
      <c r="AO509" s="233"/>
      <c r="AP509" s="233"/>
      <c r="AQ509" s="233"/>
      <c r="AR509" s="89" t="s">
        <v>686</v>
      </c>
      <c r="AS509" s="89" t="s">
        <v>643</v>
      </c>
      <c r="AT509" s="89" t="s">
        <v>356</v>
      </c>
      <c r="AV509" s="89" t="s">
        <v>647</v>
      </c>
      <c r="AW509" s="89" t="s">
        <v>643</v>
      </c>
      <c r="AX509" s="89" t="s">
        <v>648</v>
      </c>
      <c r="AZ509" s="89" t="s">
        <v>647</v>
      </c>
      <c r="BA509" s="89" t="s">
        <v>643</v>
      </c>
      <c r="BB509" s="89" t="s">
        <v>648</v>
      </c>
    </row>
    <row r="510" spans="1:54" ht="12.75">
      <c r="A510" s="89" t="s">
        <v>446</v>
      </c>
      <c r="B510" s="89" t="s">
        <v>447</v>
      </c>
      <c r="C510" s="89" t="s">
        <v>391</v>
      </c>
      <c r="D510" s="89" t="s">
        <v>446</v>
      </c>
      <c r="E510" s="89" t="s">
        <v>447</v>
      </c>
      <c r="F510" s="89" t="s">
        <v>391</v>
      </c>
      <c r="G510" s="233"/>
      <c r="H510" s="89" t="s">
        <v>792</v>
      </c>
      <c r="I510" s="89" t="s">
        <v>651</v>
      </c>
      <c r="J510" s="89" t="s">
        <v>356</v>
      </c>
      <c r="L510" s="89" t="s">
        <v>792</v>
      </c>
      <c r="M510" s="89" t="s">
        <v>651</v>
      </c>
      <c r="N510" s="89" t="s">
        <v>356</v>
      </c>
      <c r="P510" s="89" t="s">
        <v>792</v>
      </c>
      <c r="Q510" s="89" t="s">
        <v>651</v>
      </c>
      <c r="R510" s="89" t="s">
        <v>356</v>
      </c>
      <c r="S510" s="233"/>
      <c r="T510" s="89" t="s">
        <v>713</v>
      </c>
      <c r="U510" s="89" t="s">
        <v>298</v>
      </c>
      <c r="V510" s="89" t="s">
        <v>714</v>
      </c>
      <c r="W510" s="233"/>
      <c r="X510" s="89" t="s">
        <v>713</v>
      </c>
      <c r="Y510" s="89" t="s">
        <v>298</v>
      </c>
      <c r="Z510" s="89" t="s">
        <v>714</v>
      </c>
      <c r="AA510" s="233"/>
      <c r="AB510" s="89" t="s">
        <v>713</v>
      </c>
      <c r="AC510" s="89" t="s">
        <v>298</v>
      </c>
      <c r="AD510" s="89" t="s">
        <v>714</v>
      </c>
      <c r="AE510" s="233"/>
      <c r="AF510" s="89" t="s">
        <v>713</v>
      </c>
      <c r="AG510" s="89" t="s">
        <v>298</v>
      </c>
      <c r="AH510" s="89" t="s">
        <v>714</v>
      </c>
      <c r="AI510" s="233"/>
      <c r="AJ510" s="89" t="s">
        <v>439</v>
      </c>
      <c r="AK510" s="89" t="s">
        <v>440</v>
      </c>
      <c r="AL510" s="89" t="s">
        <v>356</v>
      </c>
      <c r="AM510" s="233"/>
      <c r="AN510" s="233"/>
      <c r="AO510" s="233"/>
      <c r="AP510" s="233"/>
      <c r="AQ510" s="233"/>
      <c r="AR510" s="89" t="s">
        <v>686</v>
      </c>
      <c r="AS510" s="89" t="s">
        <v>643</v>
      </c>
      <c r="AT510" s="89" t="s">
        <v>356</v>
      </c>
      <c r="AV510" s="89" t="s">
        <v>647</v>
      </c>
      <c r="AW510" s="89" t="s">
        <v>643</v>
      </c>
      <c r="AX510" s="89" t="s">
        <v>648</v>
      </c>
      <c r="AZ510" s="89" t="s">
        <v>647</v>
      </c>
      <c r="BA510" s="89" t="s">
        <v>643</v>
      </c>
      <c r="BB510" s="89" t="s">
        <v>648</v>
      </c>
    </row>
    <row r="511" spans="1:54" ht="12.75">
      <c r="A511" s="89" t="s">
        <v>448</v>
      </c>
      <c r="B511" s="89" t="s">
        <v>449</v>
      </c>
      <c r="C511" s="89" t="s">
        <v>325</v>
      </c>
      <c r="D511" s="89" t="s">
        <v>448</v>
      </c>
      <c r="E511" s="89" t="s">
        <v>449</v>
      </c>
      <c r="F511" s="89" t="s">
        <v>325</v>
      </c>
      <c r="G511" s="233"/>
      <c r="H511" s="89" t="s">
        <v>792</v>
      </c>
      <c r="I511" s="89" t="s">
        <v>651</v>
      </c>
      <c r="J511" s="89" t="s">
        <v>356</v>
      </c>
      <c r="L511" s="89" t="s">
        <v>792</v>
      </c>
      <c r="M511" s="89" t="s">
        <v>651</v>
      </c>
      <c r="N511" s="89" t="s">
        <v>356</v>
      </c>
      <c r="P511" s="89" t="s">
        <v>792</v>
      </c>
      <c r="Q511" s="89" t="s">
        <v>651</v>
      </c>
      <c r="R511" s="89" t="s">
        <v>356</v>
      </c>
      <c r="S511" s="233"/>
      <c r="T511" s="89" t="s">
        <v>713</v>
      </c>
      <c r="U511" s="89" t="s">
        <v>298</v>
      </c>
      <c r="V511" s="89" t="s">
        <v>714</v>
      </c>
      <c r="W511" s="233"/>
      <c r="X511" s="89" t="s">
        <v>713</v>
      </c>
      <c r="Y511" s="89" t="s">
        <v>298</v>
      </c>
      <c r="Z511" s="89" t="s">
        <v>714</v>
      </c>
      <c r="AA511" s="233"/>
      <c r="AB511" s="89" t="s">
        <v>713</v>
      </c>
      <c r="AC511" s="89" t="s">
        <v>298</v>
      </c>
      <c r="AD511" s="89" t="s">
        <v>714</v>
      </c>
      <c r="AE511" s="233"/>
      <c r="AF511" s="89" t="s">
        <v>713</v>
      </c>
      <c r="AG511" s="89" t="s">
        <v>298</v>
      </c>
      <c r="AH511" s="89" t="s">
        <v>714</v>
      </c>
      <c r="AI511" s="233"/>
      <c r="AJ511" s="89" t="s">
        <v>354</v>
      </c>
      <c r="AK511" s="89" t="s">
        <v>355</v>
      </c>
      <c r="AL511" s="89" t="s">
        <v>356</v>
      </c>
      <c r="AM511" s="233"/>
      <c r="AN511" s="233"/>
      <c r="AO511" s="233"/>
      <c r="AP511" s="233"/>
      <c r="AQ511" s="233"/>
      <c r="AR511" s="89" t="s">
        <v>686</v>
      </c>
      <c r="AS511" s="89" t="s">
        <v>643</v>
      </c>
      <c r="AT511" s="89" t="s">
        <v>356</v>
      </c>
      <c r="AV511" s="89" t="s">
        <v>792</v>
      </c>
      <c r="AW511" s="89" t="s">
        <v>651</v>
      </c>
      <c r="AX511" s="89" t="s">
        <v>356</v>
      </c>
      <c r="AZ511" s="89" t="s">
        <v>792</v>
      </c>
      <c r="BA511" s="89" t="s">
        <v>651</v>
      </c>
      <c r="BB511" s="89" t="s">
        <v>356</v>
      </c>
    </row>
    <row r="512" spans="1:54" ht="12.75">
      <c r="A512" s="89" t="s">
        <v>712</v>
      </c>
      <c r="B512" s="89" t="s">
        <v>289</v>
      </c>
      <c r="C512" s="89" t="s">
        <v>290</v>
      </c>
      <c r="D512" s="89" t="s">
        <v>712</v>
      </c>
      <c r="E512" s="89" t="s">
        <v>289</v>
      </c>
      <c r="F512" s="89" t="s">
        <v>290</v>
      </c>
      <c r="G512" s="233"/>
      <c r="H512" s="89" t="s">
        <v>367</v>
      </c>
      <c r="I512" s="89" t="s">
        <v>368</v>
      </c>
      <c r="J512" s="89" t="s">
        <v>369</v>
      </c>
      <c r="L512" s="89" t="s">
        <v>367</v>
      </c>
      <c r="M512" s="89" t="s">
        <v>368</v>
      </c>
      <c r="N512" s="89" t="s">
        <v>369</v>
      </c>
      <c r="P512" s="89" t="s">
        <v>367</v>
      </c>
      <c r="Q512" s="89" t="s">
        <v>368</v>
      </c>
      <c r="R512" s="89" t="s">
        <v>369</v>
      </c>
      <c r="S512" s="233"/>
      <c r="T512" s="89" t="s">
        <v>291</v>
      </c>
      <c r="U512" s="89" t="s">
        <v>292</v>
      </c>
      <c r="V512" s="89" t="s">
        <v>293</v>
      </c>
      <c r="W512" s="233"/>
      <c r="X512" s="89" t="s">
        <v>291</v>
      </c>
      <c r="Y512" s="89" t="s">
        <v>292</v>
      </c>
      <c r="Z512" s="89" t="s">
        <v>293</v>
      </c>
      <c r="AA512" s="233"/>
      <c r="AB512" s="89" t="s">
        <v>291</v>
      </c>
      <c r="AC512" s="89" t="s">
        <v>292</v>
      </c>
      <c r="AD512" s="89" t="s">
        <v>293</v>
      </c>
      <c r="AE512" s="233"/>
      <c r="AF512" s="89" t="s">
        <v>291</v>
      </c>
      <c r="AG512" s="89" t="s">
        <v>292</v>
      </c>
      <c r="AH512" s="89" t="s">
        <v>293</v>
      </c>
      <c r="AI512" s="233"/>
      <c r="AJ512" s="89" t="s">
        <v>354</v>
      </c>
      <c r="AK512" s="89" t="s">
        <v>355</v>
      </c>
      <c r="AL512" s="89" t="s">
        <v>356</v>
      </c>
      <c r="AM512" s="233"/>
      <c r="AN512" s="233"/>
      <c r="AO512" s="233"/>
      <c r="AP512" s="233"/>
      <c r="AQ512" s="233"/>
      <c r="AR512" s="89" t="s">
        <v>790</v>
      </c>
      <c r="AS512" s="89" t="s">
        <v>643</v>
      </c>
      <c r="AT512" s="89" t="s">
        <v>649</v>
      </c>
      <c r="AV512" s="89" t="s">
        <v>792</v>
      </c>
      <c r="AW512" s="89" t="s">
        <v>651</v>
      </c>
      <c r="AX512" s="89" t="s">
        <v>356</v>
      </c>
      <c r="AZ512" s="89" t="s">
        <v>792</v>
      </c>
      <c r="BA512" s="89" t="s">
        <v>651</v>
      </c>
      <c r="BB512" s="89" t="s">
        <v>356</v>
      </c>
    </row>
    <row r="513" spans="1:54" ht="12.75">
      <c r="A513" s="89" t="s">
        <v>450</v>
      </c>
      <c r="B513" s="89" t="s">
        <v>451</v>
      </c>
      <c r="C513" s="89" t="s">
        <v>288</v>
      </c>
      <c r="D513" s="89" t="s">
        <v>450</v>
      </c>
      <c r="E513" s="89" t="s">
        <v>451</v>
      </c>
      <c r="F513" s="89" t="s">
        <v>288</v>
      </c>
      <c r="G513" s="233"/>
      <c r="H513" s="89" t="s">
        <v>365</v>
      </c>
      <c r="I513" s="89" t="s">
        <v>366</v>
      </c>
      <c r="J513" s="89" t="s">
        <v>342</v>
      </c>
      <c r="L513" s="89" t="s">
        <v>365</v>
      </c>
      <c r="M513" s="89" t="s">
        <v>366</v>
      </c>
      <c r="N513" s="89" t="s">
        <v>342</v>
      </c>
      <c r="P513" s="89" t="s">
        <v>365</v>
      </c>
      <c r="Q513" s="89" t="s">
        <v>366</v>
      </c>
      <c r="R513" s="89" t="s">
        <v>342</v>
      </c>
      <c r="S513" s="233"/>
      <c r="T513" s="89" t="s">
        <v>291</v>
      </c>
      <c r="U513" s="89" t="s">
        <v>292</v>
      </c>
      <c r="V513" s="89" t="s">
        <v>293</v>
      </c>
      <c r="W513" s="233"/>
      <c r="X513" s="89" t="s">
        <v>291</v>
      </c>
      <c r="Y513" s="89" t="s">
        <v>292</v>
      </c>
      <c r="Z513" s="89" t="s">
        <v>293</v>
      </c>
      <c r="AA513" s="233"/>
      <c r="AB513" s="89" t="s">
        <v>291</v>
      </c>
      <c r="AC513" s="89" t="s">
        <v>292</v>
      </c>
      <c r="AD513" s="89" t="s">
        <v>293</v>
      </c>
      <c r="AE513" s="233"/>
      <c r="AF513" s="89" t="s">
        <v>291</v>
      </c>
      <c r="AG513" s="89" t="s">
        <v>292</v>
      </c>
      <c r="AH513" s="89" t="s">
        <v>293</v>
      </c>
      <c r="AI513" s="233"/>
      <c r="AJ513" s="89" t="s">
        <v>354</v>
      </c>
      <c r="AK513" s="89" t="s">
        <v>355</v>
      </c>
      <c r="AL513" s="89" t="s">
        <v>356</v>
      </c>
      <c r="AM513" s="233"/>
      <c r="AN513" s="233"/>
      <c r="AO513" s="233"/>
      <c r="AP513" s="233"/>
      <c r="AQ513" s="233"/>
      <c r="AR513" s="89" t="s">
        <v>790</v>
      </c>
      <c r="AS513" s="89" t="s">
        <v>643</v>
      </c>
      <c r="AT513" s="89" t="s">
        <v>649</v>
      </c>
      <c r="AV513" s="89" t="s">
        <v>367</v>
      </c>
      <c r="AW513" s="89" t="s">
        <v>368</v>
      </c>
      <c r="AX513" s="89" t="s">
        <v>369</v>
      </c>
      <c r="AZ513" s="89" t="s">
        <v>367</v>
      </c>
      <c r="BA513" s="89" t="s">
        <v>368</v>
      </c>
      <c r="BB513" s="89" t="s">
        <v>369</v>
      </c>
    </row>
    <row r="514" spans="1:54" ht="12.75">
      <c r="A514" s="89" t="s">
        <v>774</v>
      </c>
      <c r="B514" s="89" t="s">
        <v>493</v>
      </c>
      <c r="C514" s="89" t="s">
        <v>290</v>
      </c>
      <c r="D514" s="89" t="s">
        <v>774</v>
      </c>
      <c r="E514" s="89" t="s">
        <v>493</v>
      </c>
      <c r="F514" s="89" t="s">
        <v>290</v>
      </c>
      <c r="G514" s="233"/>
      <c r="H514" s="89" t="s">
        <v>820</v>
      </c>
      <c r="I514" s="89">
        <v>8601070751</v>
      </c>
      <c r="J514" s="89">
        <v>860101001</v>
      </c>
      <c r="L514" s="89" t="s">
        <v>820</v>
      </c>
      <c r="M514" s="89">
        <v>8601070751</v>
      </c>
      <c r="N514" s="89">
        <v>860101001</v>
      </c>
      <c r="P514" s="89" t="s">
        <v>820</v>
      </c>
      <c r="Q514" s="89">
        <v>8601070751</v>
      </c>
      <c r="R514" s="89">
        <v>860101001</v>
      </c>
      <c r="S514" s="233"/>
      <c r="T514" s="89" t="s">
        <v>792</v>
      </c>
      <c r="U514" s="89" t="s">
        <v>651</v>
      </c>
      <c r="V514" s="89" t="s">
        <v>356</v>
      </c>
      <c r="W514" s="233"/>
      <c r="X514" s="89" t="s">
        <v>792</v>
      </c>
      <c r="Y514" s="89" t="s">
        <v>651</v>
      </c>
      <c r="Z514" s="89" t="s">
        <v>356</v>
      </c>
      <c r="AA514" s="233"/>
      <c r="AB514" s="89" t="s">
        <v>792</v>
      </c>
      <c r="AC514" s="89" t="s">
        <v>651</v>
      </c>
      <c r="AD514" s="89" t="s">
        <v>356</v>
      </c>
      <c r="AE514" s="233"/>
      <c r="AF514" s="89" t="s">
        <v>792</v>
      </c>
      <c r="AG514" s="89" t="s">
        <v>651</v>
      </c>
      <c r="AH514" s="89" t="s">
        <v>356</v>
      </c>
      <c r="AI514" s="233"/>
      <c r="AJ514" s="89" t="s">
        <v>354</v>
      </c>
      <c r="AK514" s="89" t="s">
        <v>355</v>
      </c>
      <c r="AL514" s="89" t="s">
        <v>356</v>
      </c>
      <c r="AM514" s="233"/>
      <c r="AN514" s="233"/>
      <c r="AO514" s="233"/>
      <c r="AP514" s="233"/>
      <c r="AQ514" s="233"/>
      <c r="AR514" s="89" t="s">
        <v>790</v>
      </c>
      <c r="AS514" s="89" t="s">
        <v>643</v>
      </c>
      <c r="AT514" s="89" t="s">
        <v>649</v>
      </c>
      <c r="AV514" s="89" t="s">
        <v>365</v>
      </c>
      <c r="AW514" s="89" t="s">
        <v>366</v>
      </c>
      <c r="AX514" s="89" t="s">
        <v>342</v>
      </c>
      <c r="AZ514" s="89" t="s">
        <v>365</v>
      </c>
      <c r="BA514" s="89" t="s">
        <v>366</v>
      </c>
      <c r="BB514" s="89" t="s">
        <v>342</v>
      </c>
    </row>
    <row r="515" spans="1:54" ht="12.75">
      <c r="A515" s="89" t="s">
        <v>686</v>
      </c>
      <c r="B515" s="89" t="s">
        <v>643</v>
      </c>
      <c r="C515" s="89" t="s">
        <v>356</v>
      </c>
      <c r="D515" s="89" t="s">
        <v>686</v>
      </c>
      <c r="E515" s="89" t="s">
        <v>643</v>
      </c>
      <c r="F515" s="89" t="s">
        <v>356</v>
      </c>
      <c r="G515" s="233"/>
      <c r="H515" s="89" t="s">
        <v>652</v>
      </c>
      <c r="I515" s="89" t="s">
        <v>653</v>
      </c>
      <c r="J515" s="89" t="s">
        <v>654</v>
      </c>
      <c r="L515" s="89" t="s">
        <v>652</v>
      </c>
      <c r="M515" s="89" t="s">
        <v>653</v>
      </c>
      <c r="N515" s="89" t="s">
        <v>654</v>
      </c>
      <c r="P515" s="89" t="s">
        <v>652</v>
      </c>
      <c r="Q515" s="89" t="s">
        <v>653</v>
      </c>
      <c r="R515" s="89" t="s">
        <v>654</v>
      </c>
      <c r="S515" s="233"/>
      <c r="T515" s="89" t="s">
        <v>792</v>
      </c>
      <c r="U515" s="89" t="s">
        <v>651</v>
      </c>
      <c r="V515" s="89" t="s">
        <v>356</v>
      </c>
      <c r="W515" s="233"/>
      <c r="X515" s="89" t="s">
        <v>792</v>
      </c>
      <c r="Y515" s="89" t="s">
        <v>651</v>
      </c>
      <c r="Z515" s="89" t="s">
        <v>356</v>
      </c>
      <c r="AA515" s="233"/>
      <c r="AB515" s="89" t="s">
        <v>792</v>
      </c>
      <c r="AC515" s="89" t="s">
        <v>651</v>
      </c>
      <c r="AD515" s="89" t="s">
        <v>356</v>
      </c>
      <c r="AE515" s="233"/>
      <c r="AF515" s="89" t="s">
        <v>792</v>
      </c>
      <c r="AG515" s="89" t="s">
        <v>651</v>
      </c>
      <c r="AH515" s="89" t="s">
        <v>356</v>
      </c>
      <c r="AI515" s="233"/>
      <c r="AJ515" s="89" t="s">
        <v>773</v>
      </c>
      <c r="AK515" s="89" t="s">
        <v>485</v>
      </c>
      <c r="AL515" s="89" t="s">
        <v>316</v>
      </c>
      <c r="AM515" s="233"/>
      <c r="AN515" s="233"/>
      <c r="AO515" s="233"/>
      <c r="AP515" s="233"/>
      <c r="AQ515" s="233"/>
      <c r="AR515" s="89" t="s">
        <v>642</v>
      </c>
      <c r="AS515" s="89" t="s">
        <v>643</v>
      </c>
      <c r="AT515" s="89" t="s">
        <v>644</v>
      </c>
      <c r="AV515" s="89" t="s">
        <v>820</v>
      </c>
      <c r="AW515" s="89">
        <v>8601070751</v>
      </c>
      <c r="AX515" s="89">
        <v>860101001</v>
      </c>
      <c r="AZ515" s="89" t="s">
        <v>820</v>
      </c>
      <c r="BA515" s="89">
        <v>8601070751</v>
      </c>
      <c r="BB515" s="89">
        <v>860101001</v>
      </c>
    </row>
    <row r="516" spans="1:54" ht="12.75">
      <c r="A516" s="89" t="s">
        <v>686</v>
      </c>
      <c r="B516" s="89" t="s">
        <v>643</v>
      </c>
      <c r="C516" s="89" t="s">
        <v>356</v>
      </c>
      <c r="D516" s="89" t="s">
        <v>686</v>
      </c>
      <c r="E516" s="89" t="s">
        <v>643</v>
      </c>
      <c r="F516" s="89" t="s">
        <v>356</v>
      </c>
      <c r="G516" s="233"/>
      <c r="H516" s="89" t="s">
        <v>655</v>
      </c>
      <c r="I516" s="89" t="s">
        <v>656</v>
      </c>
      <c r="J516" s="89" t="s">
        <v>434</v>
      </c>
      <c r="L516" s="89" t="s">
        <v>655</v>
      </c>
      <c r="M516" s="89" t="s">
        <v>656</v>
      </c>
      <c r="N516" s="89" t="s">
        <v>434</v>
      </c>
      <c r="P516" s="89" t="s">
        <v>655</v>
      </c>
      <c r="Q516" s="89" t="s">
        <v>656</v>
      </c>
      <c r="R516" s="89" t="s">
        <v>434</v>
      </c>
      <c r="S516" s="233"/>
      <c r="T516" s="89" t="s">
        <v>265</v>
      </c>
      <c r="W516" s="233"/>
      <c r="X516" s="89" t="s">
        <v>715</v>
      </c>
      <c r="Y516" s="89" t="s">
        <v>716</v>
      </c>
      <c r="Z516" s="89" t="s">
        <v>342</v>
      </c>
      <c r="AA516" s="233"/>
      <c r="AB516" s="89" t="s">
        <v>265</v>
      </c>
      <c r="AE516" s="233"/>
      <c r="AF516" s="89" t="s">
        <v>715</v>
      </c>
      <c r="AG516" s="89" t="s">
        <v>716</v>
      </c>
      <c r="AH516" s="89" t="s">
        <v>342</v>
      </c>
      <c r="AI516" s="233"/>
      <c r="AJ516" s="89" t="s">
        <v>710</v>
      </c>
      <c r="AK516" s="89" t="s">
        <v>711</v>
      </c>
      <c r="AL516" s="89" t="s">
        <v>288</v>
      </c>
      <c r="AM516" s="233"/>
      <c r="AN516" s="233"/>
      <c r="AO516" s="233"/>
      <c r="AP516" s="233"/>
      <c r="AQ516" s="233"/>
      <c r="AR516" s="89" t="s">
        <v>642</v>
      </c>
      <c r="AS516" s="89" t="s">
        <v>643</v>
      </c>
      <c r="AT516" s="89" t="s">
        <v>644</v>
      </c>
      <c r="AV516" s="89" t="s">
        <v>652</v>
      </c>
      <c r="AW516" s="89" t="s">
        <v>653</v>
      </c>
      <c r="AX516" s="89" t="s">
        <v>654</v>
      </c>
      <c r="AZ516" s="89" t="s">
        <v>652</v>
      </c>
      <c r="BA516" s="89" t="s">
        <v>653</v>
      </c>
      <c r="BB516" s="89" t="s">
        <v>654</v>
      </c>
    </row>
    <row r="517" spans="1:54" ht="12.75">
      <c r="A517" s="89" t="s">
        <v>790</v>
      </c>
      <c r="B517" s="89" t="s">
        <v>643</v>
      </c>
      <c r="C517" s="89" t="s">
        <v>649</v>
      </c>
      <c r="D517" s="89" t="s">
        <v>790</v>
      </c>
      <c r="E517" s="89" t="s">
        <v>643</v>
      </c>
      <c r="F517" s="89" t="s">
        <v>649</v>
      </c>
      <c r="G517" s="233"/>
      <c r="H517" s="89" t="s">
        <v>655</v>
      </c>
      <c r="I517" s="89" t="s">
        <v>656</v>
      </c>
      <c r="J517" s="89" t="s">
        <v>434</v>
      </c>
      <c r="L517" s="89" t="s">
        <v>655</v>
      </c>
      <c r="M517" s="89" t="s">
        <v>656</v>
      </c>
      <c r="N517" s="89" t="s">
        <v>434</v>
      </c>
      <c r="P517" s="89" t="s">
        <v>655</v>
      </c>
      <c r="Q517" s="89" t="s">
        <v>656</v>
      </c>
      <c r="R517" s="89" t="s">
        <v>434</v>
      </c>
      <c r="S517" s="233"/>
      <c r="T517" s="89" t="s">
        <v>715</v>
      </c>
      <c r="U517" s="89" t="s">
        <v>716</v>
      </c>
      <c r="V517" s="89" t="s">
        <v>342</v>
      </c>
      <c r="W517" s="233"/>
      <c r="X517" s="89" t="s">
        <v>715</v>
      </c>
      <c r="Y517" s="89" t="s">
        <v>716</v>
      </c>
      <c r="Z517" s="89" t="s">
        <v>342</v>
      </c>
      <c r="AA517" s="233"/>
      <c r="AB517" s="89" t="s">
        <v>715</v>
      </c>
      <c r="AC517" s="89" t="s">
        <v>716</v>
      </c>
      <c r="AD517" s="89" t="s">
        <v>342</v>
      </c>
      <c r="AE517" s="233"/>
      <c r="AF517" s="89" t="s">
        <v>715</v>
      </c>
      <c r="AG517" s="89" t="s">
        <v>716</v>
      </c>
      <c r="AH517" s="89" t="s">
        <v>342</v>
      </c>
      <c r="AI517" s="233"/>
      <c r="AJ517" s="89" t="s">
        <v>710</v>
      </c>
      <c r="AK517" s="89" t="s">
        <v>711</v>
      </c>
      <c r="AL517" s="89" t="s">
        <v>288</v>
      </c>
      <c r="AM517" s="233"/>
      <c r="AN517" s="233"/>
      <c r="AO517" s="233"/>
      <c r="AP517" s="233"/>
      <c r="AQ517" s="233"/>
      <c r="AR517" s="89" t="s">
        <v>642</v>
      </c>
      <c r="AS517" s="89" t="s">
        <v>643</v>
      </c>
      <c r="AT517" s="89" t="s">
        <v>644</v>
      </c>
      <c r="AV517" s="89" t="s">
        <v>655</v>
      </c>
      <c r="AW517" s="89" t="s">
        <v>656</v>
      </c>
      <c r="AX517" s="89" t="s">
        <v>434</v>
      </c>
      <c r="AZ517" s="89" t="s">
        <v>655</v>
      </c>
      <c r="BA517" s="89" t="s">
        <v>656</v>
      </c>
      <c r="BB517" s="89" t="s">
        <v>434</v>
      </c>
    </row>
    <row r="518" spans="1:54" ht="12.75">
      <c r="A518" s="89" t="s">
        <v>642</v>
      </c>
      <c r="B518" s="89" t="s">
        <v>643</v>
      </c>
      <c r="C518" s="89" t="s">
        <v>644</v>
      </c>
      <c r="D518" s="89" t="s">
        <v>642</v>
      </c>
      <c r="E518" s="89" t="s">
        <v>643</v>
      </c>
      <c r="F518" s="89" t="s">
        <v>644</v>
      </c>
      <c r="G518" s="233"/>
      <c r="H518" s="89" t="s">
        <v>793</v>
      </c>
      <c r="I518" s="89" t="s">
        <v>516</v>
      </c>
      <c r="J518" s="89" t="s">
        <v>794</v>
      </c>
      <c r="L518" s="89" t="s">
        <v>793</v>
      </c>
      <c r="M518" s="89" t="s">
        <v>516</v>
      </c>
      <c r="N518" s="89" t="s">
        <v>794</v>
      </c>
      <c r="P518" s="89" t="s">
        <v>793</v>
      </c>
      <c r="Q518" s="89" t="s">
        <v>516</v>
      </c>
      <c r="R518" s="89" t="s">
        <v>794</v>
      </c>
      <c r="S518" s="233"/>
      <c r="T518" s="89" t="s">
        <v>715</v>
      </c>
      <c r="U518" s="89" t="s">
        <v>716</v>
      </c>
      <c r="V518" s="89" t="s">
        <v>342</v>
      </c>
      <c r="W518" s="233"/>
      <c r="X518" s="89" t="s">
        <v>294</v>
      </c>
      <c r="Y518" s="89" t="s">
        <v>295</v>
      </c>
      <c r="Z518" s="89" t="s">
        <v>296</v>
      </c>
      <c r="AA518" s="233"/>
      <c r="AB518" s="89" t="s">
        <v>715</v>
      </c>
      <c r="AC518" s="89" t="s">
        <v>716</v>
      </c>
      <c r="AD518" s="89" t="s">
        <v>342</v>
      </c>
      <c r="AE518" s="233"/>
      <c r="AF518" s="89" t="s">
        <v>294</v>
      </c>
      <c r="AG518" s="89" t="s">
        <v>295</v>
      </c>
      <c r="AH518" s="89" t="s">
        <v>296</v>
      </c>
      <c r="AI518" s="233"/>
      <c r="AJ518" s="89" t="s">
        <v>709</v>
      </c>
      <c r="AK518" s="89" t="s">
        <v>338</v>
      </c>
      <c r="AL518" s="89" t="s">
        <v>339</v>
      </c>
      <c r="AM518" s="233"/>
      <c r="AN518" s="233"/>
      <c r="AO518" s="233"/>
      <c r="AP518" s="233"/>
      <c r="AQ518" s="233"/>
      <c r="AR518" s="89" t="s">
        <v>642</v>
      </c>
      <c r="AS518" s="89" t="s">
        <v>643</v>
      </c>
      <c r="AT518" s="89" t="s">
        <v>644</v>
      </c>
      <c r="AV518" s="89" t="s">
        <v>655</v>
      </c>
      <c r="AW518" s="89" t="s">
        <v>656</v>
      </c>
      <c r="AX518" s="89" t="s">
        <v>434</v>
      </c>
      <c r="AZ518" s="89" t="s">
        <v>655</v>
      </c>
      <c r="BA518" s="89" t="s">
        <v>656</v>
      </c>
      <c r="BB518" s="89" t="s">
        <v>434</v>
      </c>
    </row>
    <row r="519" spans="1:54" ht="12.75">
      <c r="A519" s="89" t="s">
        <v>642</v>
      </c>
      <c r="B519" s="89" t="s">
        <v>643</v>
      </c>
      <c r="C519" s="89" t="s">
        <v>644</v>
      </c>
      <c r="D519" s="89" t="s">
        <v>642</v>
      </c>
      <c r="E519" s="89" t="s">
        <v>643</v>
      </c>
      <c r="F519" s="89" t="s">
        <v>644</v>
      </c>
      <c r="G519" s="233"/>
      <c r="H519" s="89" t="s">
        <v>793</v>
      </c>
      <c r="I519" s="89" t="s">
        <v>516</v>
      </c>
      <c r="J519" s="89" t="s">
        <v>794</v>
      </c>
      <c r="L519" s="89" t="s">
        <v>793</v>
      </c>
      <c r="M519" s="89" t="s">
        <v>516</v>
      </c>
      <c r="N519" s="89" t="s">
        <v>794</v>
      </c>
      <c r="P519" s="89" t="s">
        <v>793</v>
      </c>
      <c r="Q519" s="89" t="s">
        <v>516</v>
      </c>
      <c r="R519" s="89" t="s">
        <v>794</v>
      </c>
      <c r="S519" s="233"/>
      <c r="T519" s="89" t="s">
        <v>294</v>
      </c>
      <c r="U519" s="89" t="s">
        <v>295</v>
      </c>
      <c r="V519" s="89" t="s">
        <v>296</v>
      </c>
      <c r="W519" s="233"/>
      <c r="X519" s="89" t="s">
        <v>294</v>
      </c>
      <c r="Y519" s="89" t="s">
        <v>295</v>
      </c>
      <c r="Z519" s="89" t="s">
        <v>296</v>
      </c>
      <c r="AA519" s="233"/>
      <c r="AB519" s="89" t="s">
        <v>294</v>
      </c>
      <c r="AC519" s="89" t="s">
        <v>295</v>
      </c>
      <c r="AD519" s="89" t="s">
        <v>296</v>
      </c>
      <c r="AE519" s="233"/>
      <c r="AF519" s="89" t="s">
        <v>294</v>
      </c>
      <c r="AG519" s="89" t="s">
        <v>295</v>
      </c>
      <c r="AH519" s="89" t="s">
        <v>296</v>
      </c>
      <c r="AI519" s="233"/>
      <c r="AJ519" s="89" t="s">
        <v>441</v>
      </c>
      <c r="AK519" s="89" t="s">
        <v>442</v>
      </c>
      <c r="AL519" s="89" t="s">
        <v>342</v>
      </c>
      <c r="AM519" s="233"/>
      <c r="AN519" s="233"/>
      <c r="AO519" s="233"/>
      <c r="AP519" s="233"/>
      <c r="AQ519" s="233"/>
      <c r="AR519" s="89" t="s">
        <v>791</v>
      </c>
      <c r="AS519" s="89" t="s">
        <v>643</v>
      </c>
      <c r="AT519" s="89" t="s">
        <v>650</v>
      </c>
      <c r="AV519" s="89" t="s">
        <v>793</v>
      </c>
      <c r="AW519" s="89" t="s">
        <v>516</v>
      </c>
      <c r="AX519" s="89" t="s">
        <v>794</v>
      </c>
      <c r="AZ519" s="89" t="s">
        <v>793</v>
      </c>
      <c r="BA519" s="89" t="s">
        <v>516</v>
      </c>
      <c r="BB519" s="89" t="s">
        <v>794</v>
      </c>
    </row>
    <row r="520" spans="1:54" ht="12.75">
      <c r="A520" s="89" t="s">
        <v>791</v>
      </c>
      <c r="B520" s="89" t="s">
        <v>643</v>
      </c>
      <c r="C520" s="89" t="s">
        <v>650</v>
      </c>
      <c r="D520" s="89" t="s">
        <v>791</v>
      </c>
      <c r="E520" s="89" t="s">
        <v>643</v>
      </c>
      <c r="F520" s="89" t="s">
        <v>650</v>
      </c>
      <c r="G520" s="233"/>
      <c r="H520" s="89" t="s">
        <v>370</v>
      </c>
      <c r="I520" s="89" t="s">
        <v>352</v>
      </c>
      <c r="J520" s="89" t="s">
        <v>371</v>
      </c>
      <c r="L520" s="89" t="s">
        <v>370</v>
      </c>
      <c r="M520" s="89" t="s">
        <v>352</v>
      </c>
      <c r="N520" s="89" t="s">
        <v>371</v>
      </c>
      <c r="P520" s="89" t="s">
        <v>370</v>
      </c>
      <c r="Q520" s="89" t="s">
        <v>352</v>
      </c>
      <c r="R520" s="89" t="s">
        <v>371</v>
      </c>
      <c r="S520" s="233"/>
      <c r="T520" s="89" t="s">
        <v>294</v>
      </c>
      <c r="U520" s="89" t="s">
        <v>295</v>
      </c>
      <c r="V520" s="89" t="s">
        <v>296</v>
      </c>
      <c r="W520" s="233"/>
      <c r="X520" s="89" t="s">
        <v>783</v>
      </c>
      <c r="Y520" s="89" t="s">
        <v>784</v>
      </c>
      <c r="Z520" s="89" t="s">
        <v>603</v>
      </c>
      <c r="AA520" s="233"/>
      <c r="AB520" s="89" t="s">
        <v>294</v>
      </c>
      <c r="AC520" s="89" t="s">
        <v>295</v>
      </c>
      <c r="AD520" s="89" t="s">
        <v>296</v>
      </c>
      <c r="AE520" s="233"/>
      <c r="AF520" s="89" t="s">
        <v>783</v>
      </c>
      <c r="AG520" s="89" t="s">
        <v>784</v>
      </c>
      <c r="AH520" s="89" t="s">
        <v>603</v>
      </c>
      <c r="AI520" s="233"/>
      <c r="AJ520" s="89" t="s">
        <v>443</v>
      </c>
      <c r="AK520" s="89" t="s">
        <v>444</v>
      </c>
      <c r="AL520" s="89" t="s">
        <v>342</v>
      </c>
      <c r="AM520" s="233"/>
      <c r="AN520" s="233"/>
      <c r="AO520" s="233"/>
      <c r="AP520" s="233"/>
      <c r="AQ520" s="233"/>
      <c r="AR520" s="89" t="s">
        <v>791</v>
      </c>
      <c r="AS520" s="89" t="s">
        <v>643</v>
      </c>
      <c r="AT520" s="89" t="s">
        <v>650</v>
      </c>
      <c r="AV520" s="89" t="s">
        <v>793</v>
      </c>
      <c r="AW520" s="89" t="s">
        <v>516</v>
      </c>
      <c r="AX520" s="89" t="s">
        <v>794</v>
      </c>
      <c r="AZ520" s="89" t="s">
        <v>793</v>
      </c>
      <c r="BA520" s="89" t="s">
        <v>516</v>
      </c>
      <c r="BB520" s="89" t="s">
        <v>794</v>
      </c>
    </row>
    <row r="521" spans="1:54" ht="12.75">
      <c r="A521" s="89" t="s">
        <v>791</v>
      </c>
      <c r="B521" s="89" t="s">
        <v>643</v>
      </c>
      <c r="C521" s="89" t="s">
        <v>650</v>
      </c>
      <c r="D521" s="89" t="s">
        <v>791</v>
      </c>
      <c r="E521" s="89" t="s">
        <v>643</v>
      </c>
      <c r="F521" s="89" t="s">
        <v>650</v>
      </c>
      <c r="G521" s="233"/>
      <c r="H521" s="89" t="s">
        <v>372</v>
      </c>
      <c r="I521" s="89" t="s">
        <v>373</v>
      </c>
      <c r="J521" s="89" t="s">
        <v>374</v>
      </c>
      <c r="L521" s="89" t="s">
        <v>372</v>
      </c>
      <c r="M521" s="89" t="s">
        <v>373</v>
      </c>
      <c r="N521" s="89" t="s">
        <v>374</v>
      </c>
      <c r="P521" s="89" t="s">
        <v>372</v>
      </c>
      <c r="Q521" s="89" t="s">
        <v>373</v>
      </c>
      <c r="R521" s="89" t="s">
        <v>374</v>
      </c>
      <c r="S521" s="233"/>
      <c r="T521" s="89" t="s">
        <v>783</v>
      </c>
      <c r="U521" s="89" t="s">
        <v>784</v>
      </c>
      <c r="V521" s="89" t="s">
        <v>603</v>
      </c>
      <c r="W521" s="233"/>
      <c r="X521" s="89" t="s">
        <v>783</v>
      </c>
      <c r="Y521" s="89" t="s">
        <v>784</v>
      </c>
      <c r="Z521" s="89" t="s">
        <v>603</v>
      </c>
      <c r="AA521" s="233"/>
      <c r="AB521" s="89" t="s">
        <v>783</v>
      </c>
      <c r="AC521" s="89" t="s">
        <v>784</v>
      </c>
      <c r="AD521" s="89" t="s">
        <v>603</v>
      </c>
      <c r="AE521" s="233"/>
      <c r="AF521" s="89" t="s">
        <v>783</v>
      </c>
      <c r="AG521" s="89" t="s">
        <v>784</v>
      </c>
      <c r="AH521" s="89" t="s">
        <v>603</v>
      </c>
      <c r="AI521" s="233"/>
      <c r="AJ521" s="89" t="s">
        <v>821</v>
      </c>
      <c r="AK521" s="89">
        <v>8904092592</v>
      </c>
      <c r="AL521" s="89" t="s">
        <v>318</v>
      </c>
      <c r="AM521" s="233"/>
      <c r="AN521" s="233"/>
      <c r="AO521" s="233"/>
      <c r="AP521" s="233"/>
      <c r="AQ521" s="233"/>
      <c r="AR521" s="89" t="s">
        <v>791</v>
      </c>
      <c r="AS521" s="89" t="s">
        <v>643</v>
      </c>
      <c r="AT521" s="89" t="s">
        <v>650</v>
      </c>
      <c r="AV521" s="89" t="s">
        <v>370</v>
      </c>
      <c r="AW521" s="89" t="s">
        <v>352</v>
      </c>
      <c r="AX521" s="89" t="s">
        <v>371</v>
      </c>
      <c r="AZ521" s="89" t="s">
        <v>370</v>
      </c>
      <c r="BA521" s="89" t="s">
        <v>352</v>
      </c>
      <c r="BB521" s="89" t="s">
        <v>371</v>
      </c>
    </row>
    <row r="522" spans="1:54" ht="12.75">
      <c r="A522" s="89" t="s">
        <v>645</v>
      </c>
      <c r="B522" s="89" t="s">
        <v>643</v>
      </c>
      <c r="C522" s="89" t="s">
        <v>646</v>
      </c>
      <c r="D522" s="89" t="s">
        <v>645</v>
      </c>
      <c r="E522" s="89" t="s">
        <v>643</v>
      </c>
      <c r="F522" s="89" t="s">
        <v>646</v>
      </c>
      <c r="G522" s="233"/>
      <c r="H522" s="89" t="s">
        <v>657</v>
      </c>
      <c r="I522" s="89" t="s">
        <v>658</v>
      </c>
      <c r="J522" s="89" t="s">
        <v>659</v>
      </c>
      <c r="L522" s="89" t="s">
        <v>657</v>
      </c>
      <c r="M522" s="89" t="s">
        <v>658</v>
      </c>
      <c r="N522" s="89" t="s">
        <v>659</v>
      </c>
      <c r="P522" s="89" t="s">
        <v>657</v>
      </c>
      <c r="Q522" s="89" t="s">
        <v>658</v>
      </c>
      <c r="R522" s="89" t="s">
        <v>659</v>
      </c>
      <c r="S522" s="233"/>
      <c r="T522" s="89" t="s">
        <v>783</v>
      </c>
      <c r="U522" s="89" t="s">
        <v>784</v>
      </c>
      <c r="V522" s="89" t="s">
        <v>603</v>
      </c>
      <c r="W522" s="233"/>
      <c r="X522" s="89" t="s">
        <v>652</v>
      </c>
      <c r="Y522" s="89" t="s">
        <v>653</v>
      </c>
      <c r="Z522" s="89" t="s">
        <v>654</v>
      </c>
      <c r="AA522" s="233"/>
      <c r="AB522" s="89" t="s">
        <v>783</v>
      </c>
      <c r="AC522" s="89" t="s">
        <v>784</v>
      </c>
      <c r="AD522" s="89" t="s">
        <v>603</v>
      </c>
      <c r="AE522" s="233"/>
      <c r="AF522" s="89" t="s">
        <v>652</v>
      </c>
      <c r="AG522" s="89" t="s">
        <v>653</v>
      </c>
      <c r="AH522" s="89" t="s">
        <v>654</v>
      </c>
      <c r="AI522" s="233"/>
      <c r="AJ522" s="89" t="s">
        <v>789</v>
      </c>
      <c r="AK522" s="89" t="s">
        <v>687</v>
      </c>
      <c r="AL522" s="89" t="s">
        <v>644</v>
      </c>
      <c r="AM522" s="233"/>
      <c r="AN522" s="233"/>
      <c r="AO522" s="233"/>
      <c r="AP522" s="233"/>
      <c r="AQ522" s="233"/>
      <c r="AR522" s="89" t="s">
        <v>791</v>
      </c>
      <c r="AS522" s="89" t="s">
        <v>643</v>
      </c>
      <c r="AT522" s="89" t="s">
        <v>650</v>
      </c>
      <c r="AV522" s="89" t="s">
        <v>372</v>
      </c>
      <c r="AW522" s="89" t="s">
        <v>373</v>
      </c>
      <c r="AX522" s="89" t="s">
        <v>374</v>
      </c>
      <c r="AZ522" s="89" t="s">
        <v>372</v>
      </c>
      <c r="BA522" s="89" t="s">
        <v>373</v>
      </c>
      <c r="BB522" s="89" t="s">
        <v>374</v>
      </c>
    </row>
    <row r="523" spans="1:54" ht="12.75">
      <c r="A523" s="89" t="s">
        <v>647</v>
      </c>
      <c r="B523" s="89" t="s">
        <v>643</v>
      </c>
      <c r="C523" s="89" t="s">
        <v>648</v>
      </c>
      <c r="D523" s="89" t="s">
        <v>647</v>
      </c>
      <c r="E523" s="89" t="s">
        <v>643</v>
      </c>
      <c r="F523" s="89" t="s">
        <v>648</v>
      </c>
      <c r="G523" s="233"/>
      <c r="H523" s="89" t="s">
        <v>375</v>
      </c>
      <c r="I523" s="89" t="s">
        <v>376</v>
      </c>
      <c r="J523" s="89" t="s">
        <v>325</v>
      </c>
      <c r="L523" s="89" t="s">
        <v>375</v>
      </c>
      <c r="M523" s="89" t="s">
        <v>376</v>
      </c>
      <c r="N523" s="89" t="s">
        <v>325</v>
      </c>
      <c r="P523" s="89" t="s">
        <v>375</v>
      </c>
      <c r="Q523" s="89" t="s">
        <v>376</v>
      </c>
      <c r="R523" s="89" t="s">
        <v>325</v>
      </c>
      <c r="S523" s="233"/>
      <c r="T523" s="89" t="s">
        <v>652</v>
      </c>
      <c r="U523" s="89" t="s">
        <v>653</v>
      </c>
      <c r="V523" s="89" t="s">
        <v>654</v>
      </c>
      <c r="W523" s="233"/>
      <c r="X523" s="89" t="s">
        <v>299</v>
      </c>
      <c r="Y523" s="89" t="s">
        <v>300</v>
      </c>
      <c r="Z523" s="89" t="s">
        <v>301</v>
      </c>
      <c r="AA523" s="233"/>
      <c r="AB523" s="89" t="s">
        <v>652</v>
      </c>
      <c r="AC523" s="89" t="s">
        <v>653</v>
      </c>
      <c r="AD523" s="89" t="s">
        <v>654</v>
      </c>
      <c r="AE523" s="233"/>
      <c r="AF523" s="89" t="s">
        <v>299</v>
      </c>
      <c r="AG523" s="89" t="s">
        <v>300</v>
      </c>
      <c r="AH523" s="89" t="s">
        <v>301</v>
      </c>
      <c r="AI523" s="233"/>
      <c r="AJ523" s="89" t="s">
        <v>446</v>
      </c>
      <c r="AK523" s="89" t="s">
        <v>447</v>
      </c>
      <c r="AL523" s="89" t="s">
        <v>391</v>
      </c>
      <c r="AM523" s="233"/>
      <c r="AN523" s="233"/>
      <c r="AO523" s="233"/>
      <c r="AP523" s="233"/>
      <c r="AQ523" s="233"/>
      <c r="AR523" s="89" t="s">
        <v>645</v>
      </c>
      <c r="AS523" s="89" t="s">
        <v>643</v>
      </c>
      <c r="AT523" s="89" t="s">
        <v>646</v>
      </c>
      <c r="AV523" s="89" t="s">
        <v>657</v>
      </c>
      <c r="AW523" s="89" t="s">
        <v>658</v>
      </c>
      <c r="AX523" s="89" t="s">
        <v>659</v>
      </c>
      <c r="AZ523" s="89" t="s">
        <v>657</v>
      </c>
      <c r="BA523" s="89" t="s">
        <v>658</v>
      </c>
      <c r="BB523" s="89" t="s">
        <v>659</v>
      </c>
    </row>
    <row r="524" spans="1:54" ht="12.75">
      <c r="A524" s="89" t="s">
        <v>647</v>
      </c>
      <c r="B524" s="89" t="s">
        <v>643</v>
      </c>
      <c r="C524" s="89" t="s">
        <v>648</v>
      </c>
      <c r="D524" s="89" t="s">
        <v>647</v>
      </c>
      <c r="E524" s="89" t="s">
        <v>643</v>
      </c>
      <c r="F524" s="89" t="s">
        <v>648</v>
      </c>
      <c r="G524" s="233"/>
      <c r="H524" s="89" t="s">
        <v>795</v>
      </c>
      <c r="I524" s="89" t="s">
        <v>796</v>
      </c>
      <c r="J524" s="89" t="s">
        <v>554</v>
      </c>
      <c r="L524" s="89" t="s">
        <v>795</v>
      </c>
      <c r="M524" s="89" t="s">
        <v>796</v>
      </c>
      <c r="N524" s="89" t="s">
        <v>554</v>
      </c>
      <c r="P524" s="89" t="s">
        <v>795</v>
      </c>
      <c r="Q524" s="89" t="s">
        <v>796</v>
      </c>
      <c r="R524" s="89" t="s">
        <v>554</v>
      </c>
      <c r="S524" s="233"/>
      <c r="T524" s="89" t="s">
        <v>299</v>
      </c>
      <c r="U524" s="89" t="s">
        <v>300</v>
      </c>
      <c r="V524" s="89" t="s">
        <v>301</v>
      </c>
      <c r="W524" s="233"/>
      <c r="X524" s="89" t="s">
        <v>655</v>
      </c>
      <c r="Y524" s="89" t="s">
        <v>656</v>
      </c>
      <c r="Z524" s="89" t="s">
        <v>434</v>
      </c>
      <c r="AA524" s="233"/>
      <c r="AB524" s="89" t="s">
        <v>299</v>
      </c>
      <c r="AC524" s="89" t="s">
        <v>300</v>
      </c>
      <c r="AD524" s="89" t="s">
        <v>301</v>
      </c>
      <c r="AE524" s="233"/>
      <c r="AF524" s="89" t="s">
        <v>655</v>
      </c>
      <c r="AG524" s="89" t="s">
        <v>656</v>
      </c>
      <c r="AH524" s="89" t="s">
        <v>434</v>
      </c>
      <c r="AI524" s="233"/>
      <c r="AJ524" s="89" t="s">
        <v>448</v>
      </c>
      <c r="AK524" s="89" t="s">
        <v>449</v>
      </c>
      <c r="AL524" s="89" t="s">
        <v>325</v>
      </c>
      <c r="AM524" s="233"/>
      <c r="AN524" s="233"/>
      <c r="AO524" s="233"/>
      <c r="AP524" s="233"/>
      <c r="AQ524" s="233"/>
      <c r="AR524" s="89" t="s">
        <v>645</v>
      </c>
      <c r="AS524" s="89" t="s">
        <v>643</v>
      </c>
      <c r="AT524" s="89" t="s">
        <v>646</v>
      </c>
      <c r="AV524" s="89" t="s">
        <v>375</v>
      </c>
      <c r="AW524" s="89" t="s">
        <v>376</v>
      </c>
      <c r="AX524" s="89" t="s">
        <v>325</v>
      </c>
      <c r="AZ524" s="89" t="s">
        <v>375</v>
      </c>
      <c r="BA524" s="89" t="s">
        <v>376</v>
      </c>
      <c r="BB524" s="89" t="s">
        <v>325</v>
      </c>
    </row>
    <row r="525" spans="1:54" ht="12.75">
      <c r="A525" s="89" t="s">
        <v>452</v>
      </c>
      <c r="B525" s="89" t="s">
        <v>453</v>
      </c>
      <c r="C525" s="89" t="s">
        <v>318</v>
      </c>
      <c r="D525" s="89" t="s">
        <v>452</v>
      </c>
      <c r="E525" s="89" t="s">
        <v>453</v>
      </c>
      <c r="F525" s="89" t="s">
        <v>318</v>
      </c>
      <c r="G525" s="233"/>
      <c r="H525" s="89" t="s">
        <v>795</v>
      </c>
      <c r="I525" s="89" t="s">
        <v>796</v>
      </c>
      <c r="J525" s="89" t="s">
        <v>554</v>
      </c>
      <c r="L525" s="89" t="s">
        <v>795</v>
      </c>
      <c r="M525" s="89" t="s">
        <v>796</v>
      </c>
      <c r="N525" s="89" t="s">
        <v>554</v>
      </c>
      <c r="P525" s="89" t="s">
        <v>795</v>
      </c>
      <c r="Q525" s="89" t="s">
        <v>796</v>
      </c>
      <c r="R525" s="89" t="s">
        <v>554</v>
      </c>
      <c r="S525" s="233"/>
      <c r="T525" s="89" t="s">
        <v>655</v>
      </c>
      <c r="U525" s="89" t="s">
        <v>656</v>
      </c>
      <c r="V525" s="89" t="s">
        <v>434</v>
      </c>
      <c r="W525" s="233"/>
      <c r="X525" s="89" t="s">
        <v>655</v>
      </c>
      <c r="Y525" s="89" t="s">
        <v>656</v>
      </c>
      <c r="Z525" s="89" t="s">
        <v>434</v>
      </c>
      <c r="AA525" s="233"/>
      <c r="AB525" s="89" t="s">
        <v>655</v>
      </c>
      <c r="AC525" s="89" t="s">
        <v>656</v>
      </c>
      <c r="AD525" s="89" t="s">
        <v>434</v>
      </c>
      <c r="AE525" s="233"/>
      <c r="AF525" s="89" t="s">
        <v>655</v>
      </c>
      <c r="AG525" s="89" t="s">
        <v>656</v>
      </c>
      <c r="AH525" s="89" t="s">
        <v>434</v>
      </c>
      <c r="AI525" s="233"/>
      <c r="AJ525" s="89" t="s">
        <v>712</v>
      </c>
      <c r="AK525" s="89" t="s">
        <v>289</v>
      </c>
      <c r="AL525" s="89" t="s">
        <v>290</v>
      </c>
      <c r="AM525" s="233"/>
      <c r="AN525" s="233"/>
      <c r="AO525" s="233"/>
      <c r="AP525" s="233"/>
      <c r="AQ525" s="233"/>
      <c r="AR525" s="89" t="s">
        <v>645</v>
      </c>
      <c r="AS525" s="89" t="s">
        <v>643</v>
      </c>
      <c r="AT525" s="89" t="s">
        <v>646</v>
      </c>
      <c r="AV525" s="89" t="s">
        <v>795</v>
      </c>
      <c r="AW525" s="89" t="s">
        <v>796</v>
      </c>
      <c r="AX525" s="89" t="s">
        <v>554</v>
      </c>
      <c r="AZ525" s="89" t="s">
        <v>795</v>
      </c>
      <c r="BA525" s="89" t="s">
        <v>796</v>
      </c>
      <c r="BB525" s="89" t="s">
        <v>554</v>
      </c>
    </row>
    <row r="526" spans="1:54" ht="12.75">
      <c r="A526" s="89" t="s">
        <v>792</v>
      </c>
      <c r="B526" s="89" t="s">
        <v>651</v>
      </c>
      <c r="C526" s="89" t="s">
        <v>356</v>
      </c>
      <c r="D526" s="89" t="s">
        <v>792</v>
      </c>
      <c r="E526" s="89" t="s">
        <v>651</v>
      </c>
      <c r="F526" s="89" t="s">
        <v>356</v>
      </c>
      <c r="G526" s="233"/>
      <c r="H526" s="89" t="s">
        <v>734</v>
      </c>
      <c r="I526" s="89" t="s">
        <v>735</v>
      </c>
      <c r="J526" s="89" t="s">
        <v>380</v>
      </c>
      <c r="L526" s="89" t="s">
        <v>734</v>
      </c>
      <c r="M526" s="89" t="s">
        <v>735</v>
      </c>
      <c r="N526" s="89" t="s">
        <v>380</v>
      </c>
      <c r="P526" s="89" t="s">
        <v>734</v>
      </c>
      <c r="Q526" s="89" t="s">
        <v>735</v>
      </c>
      <c r="R526" s="89" t="s">
        <v>380</v>
      </c>
      <c r="S526" s="233"/>
      <c r="T526" s="89" t="s">
        <v>655</v>
      </c>
      <c r="U526" s="89" t="s">
        <v>656</v>
      </c>
      <c r="V526" s="89" t="s">
        <v>434</v>
      </c>
      <c r="W526" s="233"/>
      <c r="X526" s="89" t="s">
        <v>793</v>
      </c>
      <c r="Y526" s="89" t="s">
        <v>516</v>
      </c>
      <c r="Z526" s="89" t="s">
        <v>794</v>
      </c>
      <c r="AA526" s="233"/>
      <c r="AB526" s="89" t="s">
        <v>655</v>
      </c>
      <c r="AC526" s="89" t="s">
        <v>656</v>
      </c>
      <c r="AD526" s="89" t="s">
        <v>434</v>
      </c>
      <c r="AE526" s="233"/>
      <c r="AF526" s="89" t="s">
        <v>793</v>
      </c>
      <c r="AG526" s="89" t="s">
        <v>516</v>
      </c>
      <c r="AH526" s="89" t="s">
        <v>794</v>
      </c>
      <c r="AI526" s="233"/>
      <c r="AJ526" s="89" t="s">
        <v>712</v>
      </c>
      <c r="AK526" s="89" t="s">
        <v>289</v>
      </c>
      <c r="AL526" s="89" t="s">
        <v>290</v>
      </c>
      <c r="AM526" s="233"/>
      <c r="AN526" s="233"/>
      <c r="AO526" s="233"/>
      <c r="AP526" s="233"/>
      <c r="AQ526" s="233"/>
      <c r="AR526" s="89" t="s">
        <v>647</v>
      </c>
      <c r="AS526" s="89" t="s">
        <v>643</v>
      </c>
      <c r="AT526" s="89" t="s">
        <v>648</v>
      </c>
      <c r="AV526" s="89" t="s">
        <v>795</v>
      </c>
      <c r="AW526" s="89" t="s">
        <v>796</v>
      </c>
      <c r="AX526" s="89" t="s">
        <v>554</v>
      </c>
      <c r="AZ526" s="89" t="s">
        <v>795</v>
      </c>
      <c r="BA526" s="89" t="s">
        <v>796</v>
      </c>
      <c r="BB526" s="89" t="s">
        <v>554</v>
      </c>
    </row>
    <row r="527" spans="1:54" ht="12.75">
      <c r="A527" s="89" t="s">
        <v>792</v>
      </c>
      <c r="B527" s="89" t="s">
        <v>651</v>
      </c>
      <c r="C527" s="89" t="s">
        <v>356</v>
      </c>
      <c r="D527" s="89" t="s">
        <v>792</v>
      </c>
      <c r="E527" s="89" t="s">
        <v>651</v>
      </c>
      <c r="F527" s="89" t="s">
        <v>356</v>
      </c>
      <c r="G527" s="233"/>
      <c r="H527" s="89" t="s">
        <v>416</v>
      </c>
      <c r="I527" s="89" t="s">
        <v>417</v>
      </c>
      <c r="J527" s="89" t="s">
        <v>418</v>
      </c>
      <c r="L527" s="89" t="s">
        <v>416</v>
      </c>
      <c r="M527" s="89" t="s">
        <v>417</v>
      </c>
      <c r="N527" s="89" t="s">
        <v>418</v>
      </c>
      <c r="P527" s="89" t="s">
        <v>416</v>
      </c>
      <c r="Q527" s="89" t="s">
        <v>417</v>
      </c>
      <c r="R527" s="89" t="s">
        <v>418</v>
      </c>
      <c r="S527" s="233"/>
      <c r="T527" s="89" t="s">
        <v>793</v>
      </c>
      <c r="U527" s="89" t="s">
        <v>516</v>
      </c>
      <c r="V527" s="89" t="s">
        <v>794</v>
      </c>
      <c r="W527" s="233"/>
      <c r="X527" s="89" t="s">
        <v>302</v>
      </c>
      <c r="Y527" s="89" t="s">
        <v>303</v>
      </c>
      <c r="Z527" s="89" t="s">
        <v>304</v>
      </c>
      <c r="AA527" s="233"/>
      <c r="AB527" s="89" t="s">
        <v>793</v>
      </c>
      <c r="AC527" s="89" t="s">
        <v>516</v>
      </c>
      <c r="AD527" s="89" t="s">
        <v>794</v>
      </c>
      <c r="AE527" s="233"/>
      <c r="AF527" s="89" t="s">
        <v>302</v>
      </c>
      <c r="AG527" s="89" t="s">
        <v>303</v>
      </c>
      <c r="AH527" s="89" t="s">
        <v>304</v>
      </c>
      <c r="AI527" s="233"/>
      <c r="AJ527" s="89" t="s">
        <v>712</v>
      </c>
      <c r="AK527" s="89" t="s">
        <v>289</v>
      </c>
      <c r="AL527" s="89" t="s">
        <v>290</v>
      </c>
      <c r="AM527" s="233"/>
      <c r="AN527" s="233"/>
      <c r="AO527" s="233"/>
      <c r="AP527" s="233"/>
      <c r="AQ527" s="233"/>
      <c r="AR527" s="89" t="s">
        <v>647</v>
      </c>
      <c r="AS527" s="89" t="s">
        <v>643</v>
      </c>
      <c r="AT527" s="89" t="s">
        <v>648</v>
      </c>
      <c r="AV527" s="89" t="s">
        <v>734</v>
      </c>
      <c r="AW527" s="89" t="s">
        <v>735</v>
      </c>
      <c r="AX527" s="89" t="s">
        <v>380</v>
      </c>
      <c r="AZ527" s="89" t="s">
        <v>734</v>
      </c>
      <c r="BA527" s="89" t="s">
        <v>735</v>
      </c>
      <c r="BB527" s="89" t="s">
        <v>380</v>
      </c>
    </row>
    <row r="528" spans="1:54" ht="12.75">
      <c r="A528" s="89" t="s">
        <v>456</v>
      </c>
      <c r="B528" s="89" t="s">
        <v>457</v>
      </c>
      <c r="C528" s="89" t="s">
        <v>342</v>
      </c>
      <c r="D528" s="89" t="s">
        <v>456</v>
      </c>
      <c r="E528" s="89" t="s">
        <v>457</v>
      </c>
      <c r="F528" s="89" t="s">
        <v>342</v>
      </c>
      <c r="G528" s="233"/>
      <c r="H528" s="89" t="s">
        <v>736</v>
      </c>
      <c r="I528" s="89" t="s">
        <v>737</v>
      </c>
      <c r="J528" s="89" t="s">
        <v>342</v>
      </c>
      <c r="L528" s="89" t="s">
        <v>736</v>
      </c>
      <c r="M528" s="89" t="s">
        <v>737</v>
      </c>
      <c r="N528" s="89" t="s">
        <v>342</v>
      </c>
      <c r="P528" s="89" t="s">
        <v>736</v>
      </c>
      <c r="Q528" s="89" t="s">
        <v>737</v>
      </c>
      <c r="R528" s="89" t="s">
        <v>342</v>
      </c>
      <c r="S528" s="233"/>
      <c r="T528" s="89" t="s">
        <v>302</v>
      </c>
      <c r="U528" s="89" t="s">
        <v>303</v>
      </c>
      <c r="V528" s="89" t="s">
        <v>304</v>
      </c>
      <c r="W528" s="233"/>
      <c r="X528" s="89" t="s">
        <v>302</v>
      </c>
      <c r="Y528" s="89" t="s">
        <v>303</v>
      </c>
      <c r="Z528" s="89" t="s">
        <v>304</v>
      </c>
      <c r="AA528" s="233"/>
      <c r="AB528" s="89" t="s">
        <v>302</v>
      </c>
      <c r="AC528" s="89" t="s">
        <v>303</v>
      </c>
      <c r="AD528" s="89" t="s">
        <v>304</v>
      </c>
      <c r="AE528" s="233"/>
      <c r="AF528" s="89" t="s">
        <v>302</v>
      </c>
      <c r="AG528" s="89" t="s">
        <v>303</v>
      </c>
      <c r="AH528" s="89" t="s">
        <v>304</v>
      </c>
      <c r="AI528" s="233"/>
      <c r="AJ528" s="89" t="s">
        <v>450</v>
      </c>
      <c r="AK528" s="89" t="s">
        <v>451</v>
      </c>
      <c r="AL528" s="89" t="s">
        <v>288</v>
      </c>
      <c r="AM528" s="233"/>
      <c r="AN528" s="233"/>
      <c r="AO528" s="233"/>
      <c r="AP528" s="233"/>
      <c r="AQ528" s="233"/>
      <c r="AR528" s="89" t="s">
        <v>647</v>
      </c>
      <c r="AS528" s="89" t="s">
        <v>643</v>
      </c>
      <c r="AT528" s="89" t="s">
        <v>648</v>
      </c>
      <c r="AV528" s="89" t="s">
        <v>416</v>
      </c>
      <c r="AW528" s="89" t="s">
        <v>417</v>
      </c>
      <c r="AX528" s="89" t="s">
        <v>418</v>
      </c>
      <c r="AZ528" s="89" t="s">
        <v>416</v>
      </c>
      <c r="BA528" s="89" t="s">
        <v>417</v>
      </c>
      <c r="BB528" s="89" t="s">
        <v>418</v>
      </c>
    </row>
    <row r="529" spans="1:54" ht="12.75">
      <c r="A529" s="89" t="s">
        <v>458</v>
      </c>
      <c r="B529" s="89" t="s">
        <v>459</v>
      </c>
      <c r="C529" s="89" t="s">
        <v>460</v>
      </c>
      <c r="D529" s="89" t="s">
        <v>458</v>
      </c>
      <c r="E529" s="89" t="s">
        <v>459</v>
      </c>
      <c r="F529" s="89" t="s">
        <v>460</v>
      </c>
      <c r="G529" s="233"/>
      <c r="H529" s="89" t="s">
        <v>738</v>
      </c>
      <c r="I529" s="89" t="s">
        <v>739</v>
      </c>
      <c r="J529" s="89" t="s">
        <v>304</v>
      </c>
      <c r="L529" s="89" t="s">
        <v>738</v>
      </c>
      <c r="M529" s="89" t="s">
        <v>739</v>
      </c>
      <c r="N529" s="89" t="s">
        <v>304</v>
      </c>
      <c r="P529" s="89" t="s">
        <v>738</v>
      </c>
      <c r="Q529" s="89" t="s">
        <v>739</v>
      </c>
      <c r="R529" s="89" t="s">
        <v>304</v>
      </c>
      <c r="S529" s="233"/>
      <c r="T529" s="89" t="s">
        <v>302</v>
      </c>
      <c r="U529" s="89" t="s">
        <v>303</v>
      </c>
      <c r="V529" s="89" t="s">
        <v>304</v>
      </c>
      <c r="W529" s="233"/>
      <c r="X529" s="89" t="s">
        <v>657</v>
      </c>
      <c r="Y529" s="89" t="s">
        <v>658</v>
      </c>
      <c r="Z529" s="89" t="s">
        <v>659</v>
      </c>
      <c r="AA529" s="233"/>
      <c r="AB529" s="89" t="s">
        <v>302</v>
      </c>
      <c r="AC529" s="89" t="s">
        <v>303</v>
      </c>
      <c r="AD529" s="89" t="s">
        <v>304</v>
      </c>
      <c r="AE529" s="233"/>
      <c r="AF529" s="89" t="s">
        <v>657</v>
      </c>
      <c r="AG529" s="89" t="s">
        <v>658</v>
      </c>
      <c r="AH529" s="89" t="s">
        <v>659</v>
      </c>
      <c r="AI529" s="233"/>
      <c r="AJ529" s="89" t="s">
        <v>774</v>
      </c>
      <c r="AK529" s="89" t="s">
        <v>493</v>
      </c>
      <c r="AL529" s="89" t="s">
        <v>290</v>
      </c>
      <c r="AM529" s="233"/>
      <c r="AN529" s="233"/>
      <c r="AO529" s="233"/>
      <c r="AP529" s="233"/>
      <c r="AQ529" s="233"/>
      <c r="AR529" s="89" t="s">
        <v>647</v>
      </c>
      <c r="AS529" s="89" t="s">
        <v>643</v>
      </c>
      <c r="AT529" s="89" t="s">
        <v>648</v>
      </c>
      <c r="AV529" s="89" t="s">
        <v>736</v>
      </c>
      <c r="AW529" s="89" t="s">
        <v>737</v>
      </c>
      <c r="AX529" s="89" t="s">
        <v>342</v>
      </c>
      <c r="AZ529" s="89" t="s">
        <v>736</v>
      </c>
      <c r="BA529" s="89" t="s">
        <v>737</v>
      </c>
      <c r="BB529" s="89" t="s">
        <v>342</v>
      </c>
    </row>
    <row r="530" spans="1:54" ht="12.75">
      <c r="A530" s="89" t="s">
        <v>814</v>
      </c>
      <c r="B530" s="89">
        <v>8601069675</v>
      </c>
      <c r="C530" s="89">
        <v>860101001</v>
      </c>
      <c r="D530" s="89" t="s">
        <v>814</v>
      </c>
      <c r="E530" s="89">
        <v>8601069675</v>
      </c>
      <c r="F530" s="89">
        <v>860101001</v>
      </c>
      <c r="G530" s="233"/>
      <c r="H530" s="89" t="s">
        <v>718</v>
      </c>
      <c r="I530" s="89" t="s">
        <v>317</v>
      </c>
      <c r="J530" s="89" t="s">
        <v>318</v>
      </c>
      <c r="L530" s="89" t="s">
        <v>718</v>
      </c>
      <c r="M530" s="89" t="s">
        <v>317</v>
      </c>
      <c r="N530" s="89" t="s">
        <v>318</v>
      </c>
      <c r="P530" s="89" t="s">
        <v>718</v>
      </c>
      <c r="Q530" s="89" t="s">
        <v>317</v>
      </c>
      <c r="R530" s="89" t="s">
        <v>318</v>
      </c>
      <c r="S530" s="233"/>
      <c r="T530" s="89" t="s">
        <v>657</v>
      </c>
      <c r="U530" s="89" t="s">
        <v>658</v>
      </c>
      <c r="V530" s="89" t="s">
        <v>659</v>
      </c>
      <c r="W530" s="233"/>
      <c r="X530" s="89" t="s">
        <v>657</v>
      </c>
      <c r="Y530" s="89" t="s">
        <v>658</v>
      </c>
      <c r="Z530" s="89" t="s">
        <v>659</v>
      </c>
      <c r="AA530" s="233"/>
      <c r="AB530" s="89" t="s">
        <v>657</v>
      </c>
      <c r="AC530" s="89" t="s">
        <v>658</v>
      </c>
      <c r="AD530" s="89" t="s">
        <v>659</v>
      </c>
      <c r="AE530" s="233"/>
      <c r="AF530" s="89" t="s">
        <v>657</v>
      </c>
      <c r="AG530" s="89" t="s">
        <v>658</v>
      </c>
      <c r="AH530" s="89" t="s">
        <v>659</v>
      </c>
      <c r="AI530" s="233"/>
      <c r="AJ530" s="89" t="s">
        <v>686</v>
      </c>
      <c r="AK530" s="89" t="s">
        <v>643</v>
      </c>
      <c r="AL530" s="89" t="s">
        <v>356</v>
      </c>
      <c r="AM530" s="233"/>
      <c r="AN530" s="233"/>
      <c r="AO530" s="233"/>
      <c r="AP530" s="233"/>
      <c r="AQ530" s="233"/>
      <c r="AR530" s="89" t="s">
        <v>713</v>
      </c>
      <c r="AS530" s="89" t="s">
        <v>298</v>
      </c>
      <c r="AT530" s="89" t="s">
        <v>714</v>
      </c>
      <c r="AV530" s="89" t="s">
        <v>738</v>
      </c>
      <c r="AW530" s="89" t="s">
        <v>739</v>
      </c>
      <c r="AX530" s="89" t="s">
        <v>304</v>
      </c>
      <c r="AZ530" s="89" t="s">
        <v>738</v>
      </c>
      <c r="BA530" s="89" t="s">
        <v>739</v>
      </c>
      <c r="BB530" s="89" t="s">
        <v>304</v>
      </c>
    </row>
    <row r="531" spans="1:54" ht="12.75">
      <c r="A531" s="89" t="s">
        <v>775</v>
      </c>
      <c r="B531" s="89" t="s">
        <v>776</v>
      </c>
      <c r="C531" s="89" t="s">
        <v>290</v>
      </c>
      <c r="D531" s="89" t="s">
        <v>775</v>
      </c>
      <c r="E531" s="89" t="s">
        <v>776</v>
      </c>
      <c r="F531" s="89" t="s">
        <v>290</v>
      </c>
      <c r="G531" s="233"/>
      <c r="H531" s="89" t="s">
        <v>638</v>
      </c>
      <c r="I531" s="89" t="s">
        <v>639</v>
      </c>
      <c r="J531" s="89" t="s">
        <v>316</v>
      </c>
      <c r="L531" s="89" t="s">
        <v>638</v>
      </c>
      <c r="M531" s="89" t="s">
        <v>639</v>
      </c>
      <c r="N531" s="89" t="s">
        <v>316</v>
      </c>
      <c r="P531" s="89" t="s">
        <v>638</v>
      </c>
      <c r="Q531" s="89" t="s">
        <v>639</v>
      </c>
      <c r="R531" s="89" t="s">
        <v>316</v>
      </c>
      <c r="S531" s="233"/>
      <c r="T531" s="89" t="s">
        <v>657</v>
      </c>
      <c r="U531" s="89" t="s">
        <v>658</v>
      </c>
      <c r="V531" s="89" t="s">
        <v>659</v>
      </c>
      <c r="W531" s="233"/>
      <c r="X531" s="89" t="s">
        <v>309</v>
      </c>
      <c r="Y531" s="89" t="s">
        <v>310</v>
      </c>
      <c r="Z531" s="89" t="s">
        <v>308</v>
      </c>
      <c r="AA531" s="233"/>
      <c r="AB531" s="89" t="s">
        <v>657</v>
      </c>
      <c r="AC531" s="89" t="s">
        <v>658</v>
      </c>
      <c r="AD531" s="89" t="s">
        <v>659</v>
      </c>
      <c r="AE531" s="233"/>
      <c r="AF531" s="89" t="s">
        <v>309</v>
      </c>
      <c r="AG531" s="89" t="s">
        <v>310</v>
      </c>
      <c r="AH531" s="89" t="s">
        <v>308</v>
      </c>
      <c r="AI531" s="233"/>
      <c r="AJ531" s="89" t="s">
        <v>686</v>
      </c>
      <c r="AK531" s="89" t="s">
        <v>643</v>
      </c>
      <c r="AL531" s="89" t="s">
        <v>356</v>
      </c>
      <c r="AM531" s="233"/>
      <c r="AN531" s="233"/>
      <c r="AO531" s="233"/>
      <c r="AP531" s="233"/>
      <c r="AQ531" s="233"/>
      <c r="AR531" s="89" t="s">
        <v>713</v>
      </c>
      <c r="AS531" s="89" t="s">
        <v>298</v>
      </c>
      <c r="AT531" s="89" t="s">
        <v>714</v>
      </c>
      <c r="AV531" s="89" t="s">
        <v>718</v>
      </c>
      <c r="AW531" s="89" t="s">
        <v>317</v>
      </c>
      <c r="AX531" s="89" t="s">
        <v>318</v>
      </c>
      <c r="AZ531" s="89" t="s">
        <v>718</v>
      </c>
      <c r="BA531" s="89" t="s">
        <v>317</v>
      </c>
      <c r="BB531" s="89" t="s">
        <v>318</v>
      </c>
    </row>
    <row r="532" spans="1:54" ht="12.75">
      <c r="A532" s="89" t="s">
        <v>468</v>
      </c>
      <c r="B532" s="89" t="s">
        <v>469</v>
      </c>
      <c r="C532" s="89" t="s">
        <v>470</v>
      </c>
      <c r="D532" s="89" t="s">
        <v>468</v>
      </c>
      <c r="E532" s="89" t="s">
        <v>469</v>
      </c>
      <c r="F532" s="89" t="s">
        <v>470</v>
      </c>
      <c r="G532" s="233"/>
      <c r="H532" s="89" t="s">
        <v>638</v>
      </c>
      <c r="I532" s="89" t="s">
        <v>639</v>
      </c>
      <c r="J532" s="89" t="s">
        <v>316</v>
      </c>
      <c r="L532" s="89" t="s">
        <v>638</v>
      </c>
      <c r="M532" s="89" t="s">
        <v>639</v>
      </c>
      <c r="N532" s="89" t="s">
        <v>316</v>
      </c>
      <c r="P532" s="89" t="s">
        <v>638</v>
      </c>
      <c r="Q532" s="89" t="s">
        <v>639</v>
      </c>
      <c r="R532" s="89" t="s">
        <v>316</v>
      </c>
      <c r="S532" s="233"/>
      <c r="T532" s="89" t="s">
        <v>309</v>
      </c>
      <c r="U532" s="89" t="s">
        <v>310</v>
      </c>
      <c r="V532" s="89" t="s">
        <v>308</v>
      </c>
      <c r="W532" s="233"/>
      <c r="X532" s="89" t="s">
        <v>309</v>
      </c>
      <c r="Y532" s="89" t="s">
        <v>310</v>
      </c>
      <c r="Z532" s="89" t="s">
        <v>308</v>
      </c>
      <c r="AA532" s="233"/>
      <c r="AB532" s="89" t="s">
        <v>309</v>
      </c>
      <c r="AC532" s="89" t="s">
        <v>310</v>
      </c>
      <c r="AD532" s="89" t="s">
        <v>308</v>
      </c>
      <c r="AE532" s="233"/>
      <c r="AF532" s="89" t="s">
        <v>309</v>
      </c>
      <c r="AG532" s="89" t="s">
        <v>310</v>
      </c>
      <c r="AH532" s="89" t="s">
        <v>308</v>
      </c>
      <c r="AI532" s="233"/>
      <c r="AJ532" s="89" t="s">
        <v>686</v>
      </c>
      <c r="AK532" s="89" t="s">
        <v>643</v>
      </c>
      <c r="AL532" s="89" t="s">
        <v>356</v>
      </c>
      <c r="AM532" s="233"/>
      <c r="AN532" s="233"/>
      <c r="AO532" s="233"/>
      <c r="AP532" s="233"/>
      <c r="AQ532" s="233"/>
      <c r="AR532" s="89" t="s">
        <v>291</v>
      </c>
      <c r="AS532" s="89" t="s">
        <v>292</v>
      </c>
      <c r="AT532" s="89" t="s">
        <v>293</v>
      </c>
      <c r="AV532" s="89" t="s">
        <v>638</v>
      </c>
      <c r="AW532" s="89" t="s">
        <v>639</v>
      </c>
      <c r="AX532" s="89" t="s">
        <v>316</v>
      </c>
      <c r="AZ532" s="89" t="s">
        <v>638</v>
      </c>
      <c r="BA532" s="89" t="s">
        <v>639</v>
      </c>
      <c r="BB532" s="89" t="s">
        <v>316</v>
      </c>
    </row>
    <row r="533" spans="1:54" ht="12.75">
      <c r="A533" s="89" t="s">
        <v>462</v>
      </c>
      <c r="B533" s="89" t="s">
        <v>463</v>
      </c>
      <c r="C533" s="89" t="s">
        <v>434</v>
      </c>
      <c r="D533" s="89" t="s">
        <v>462</v>
      </c>
      <c r="E533" s="89" t="s">
        <v>463</v>
      </c>
      <c r="F533" s="89" t="s">
        <v>434</v>
      </c>
      <c r="G533" s="233"/>
      <c r="H533" s="89" t="s">
        <v>740</v>
      </c>
      <c r="I533" s="89" t="s">
        <v>407</v>
      </c>
      <c r="J533" s="89" t="s">
        <v>714</v>
      </c>
      <c r="L533" s="89" t="s">
        <v>740</v>
      </c>
      <c r="M533" s="89" t="s">
        <v>407</v>
      </c>
      <c r="N533" s="89" t="s">
        <v>714</v>
      </c>
      <c r="P533" s="89" t="s">
        <v>740</v>
      </c>
      <c r="Q533" s="89" t="s">
        <v>407</v>
      </c>
      <c r="R533" s="89" t="s">
        <v>714</v>
      </c>
      <c r="S533" s="233"/>
      <c r="T533" s="89" t="s">
        <v>309</v>
      </c>
      <c r="U533" s="89" t="s">
        <v>310</v>
      </c>
      <c r="V533" s="89" t="s">
        <v>308</v>
      </c>
      <c r="W533" s="233"/>
      <c r="X533" s="89" t="s">
        <v>623</v>
      </c>
      <c r="Y533" s="89" t="s">
        <v>311</v>
      </c>
      <c r="Z533" s="89" t="s">
        <v>624</v>
      </c>
      <c r="AA533" s="233"/>
      <c r="AB533" s="89" t="s">
        <v>309</v>
      </c>
      <c r="AC533" s="89" t="s">
        <v>310</v>
      </c>
      <c r="AD533" s="89" t="s">
        <v>308</v>
      </c>
      <c r="AE533" s="233"/>
      <c r="AF533" s="89" t="s">
        <v>623</v>
      </c>
      <c r="AG533" s="89" t="s">
        <v>311</v>
      </c>
      <c r="AH533" s="89" t="s">
        <v>624</v>
      </c>
      <c r="AI533" s="233"/>
      <c r="AJ533" s="89" t="s">
        <v>686</v>
      </c>
      <c r="AK533" s="89" t="s">
        <v>643</v>
      </c>
      <c r="AL533" s="89" t="s">
        <v>356</v>
      </c>
      <c r="AM533" s="233"/>
      <c r="AN533" s="233"/>
      <c r="AO533" s="233"/>
      <c r="AP533" s="233"/>
      <c r="AQ533" s="233"/>
      <c r="AR533" s="89" t="s">
        <v>291</v>
      </c>
      <c r="AS533" s="89" t="s">
        <v>292</v>
      </c>
      <c r="AT533" s="89" t="s">
        <v>293</v>
      </c>
      <c r="AV533" s="89" t="s">
        <v>638</v>
      </c>
      <c r="AW533" s="89" t="s">
        <v>639</v>
      </c>
      <c r="AX533" s="89" t="s">
        <v>316</v>
      </c>
      <c r="AZ533" s="89" t="s">
        <v>638</v>
      </c>
      <c r="BA533" s="89" t="s">
        <v>639</v>
      </c>
      <c r="BB533" s="89" t="s">
        <v>316</v>
      </c>
    </row>
    <row r="534" spans="1:54" ht="12.75">
      <c r="A534" s="89" t="s">
        <v>465</v>
      </c>
      <c r="B534" s="89" t="s">
        <v>466</v>
      </c>
      <c r="C534" s="89" t="s">
        <v>467</v>
      </c>
      <c r="D534" s="89" t="s">
        <v>465</v>
      </c>
      <c r="E534" s="89" t="s">
        <v>466</v>
      </c>
      <c r="F534" s="89" t="s">
        <v>467</v>
      </c>
      <c r="G534" s="233"/>
      <c r="H534" s="89" t="s">
        <v>660</v>
      </c>
      <c r="I534" s="89" t="s">
        <v>661</v>
      </c>
      <c r="J534" s="89" t="s">
        <v>662</v>
      </c>
      <c r="L534" s="89" t="s">
        <v>660</v>
      </c>
      <c r="M534" s="89" t="s">
        <v>661</v>
      </c>
      <c r="N534" s="89" t="s">
        <v>662</v>
      </c>
      <c r="P534" s="89" t="s">
        <v>660</v>
      </c>
      <c r="Q534" s="89" t="s">
        <v>661</v>
      </c>
      <c r="R534" s="89" t="s">
        <v>662</v>
      </c>
      <c r="S534" s="233"/>
      <c r="T534" s="89" t="s">
        <v>623</v>
      </c>
      <c r="U534" s="89" t="s">
        <v>311</v>
      </c>
      <c r="V534" s="89" t="s">
        <v>624</v>
      </c>
      <c r="W534" s="233"/>
      <c r="X534" s="89" t="s">
        <v>623</v>
      </c>
      <c r="Y534" s="89" t="s">
        <v>311</v>
      </c>
      <c r="Z534" s="89" t="s">
        <v>624</v>
      </c>
      <c r="AA534" s="233"/>
      <c r="AB534" s="89" t="s">
        <v>623</v>
      </c>
      <c r="AC534" s="89" t="s">
        <v>311</v>
      </c>
      <c r="AD534" s="89" t="s">
        <v>624</v>
      </c>
      <c r="AE534" s="233"/>
      <c r="AF534" s="89" t="s">
        <v>623</v>
      </c>
      <c r="AG534" s="89" t="s">
        <v>311</v>
      </c>
      <c r="AH534" s="89" t="s">
        <v>624</v>
      </c>
      <c r="AI534" s="233"/>
      <c r="AJ534" s="89" t="s">
        <v>790</v>
      </c>
      <c r="AK534" s="89" t="s">
        <v>643</v>
      </c>
      <c r="AL534" s="89" t="s">
        <v>649</v>
      </c>
      <c r="AM534" s="233"/>
      <c r="AN534" s="233"/>
      <c r="AO534" s="233"/>
      <c r="AP534" s="233"/>
      <c r="AQ534" s="233"/>
      <c r="AR534" s="89" t="s">
        <v>792</v>
      </c>
      <c r="AS534" s="89" t="s">
        <v>651</v>
      </c>
      <c r="AT534" s="89" t="s">
        <v>356</v>
      </c>
      <c r="AV534" s="89" t="s">
        <v>740</v>
      </c>
      <c r="AW534" s="89" t="s">
        <v>407</v>
      </c>
      <c r="AX534" s="89" t="s">
        <v>714</v>
      </c>
      <c r="AZ534" s="89" t="s">
        <v>740</v>
      </c>
      <c r="BA534" s="89" t="s">
        <v>407</v>
      </c>
      <c r="BB534" s="89" t="s">
        <v>714</v>
      </c>
    </row>
    <row r="535" spans="1:54" ht="12.75">
      <c r="A535" s="89" t="s">
        <v>655</v>
      </c>
      <c r="B535" s="89" t="s">
        <v>656</v>
      </c>
      <c r="C535" s="89" t="s">
        <v>434</v>
      </c>
      <c r="D535" s="89" t="s">
        <v>655</v>
      </c>
      <c r="E535" s="89" t="s">
        <v>656</v>
      </c>
      <c r="F535" s="89" t="s">
        <v>434</v>
      </c>
      <c r="G535" s="233"/>
      <c r="H535" s="89" t="s">
        <v>660</v>
      </c>
      <c r="I535" s="89" t="s">
        <v>661</v>
      </c>
      <c r="J535" s="89" t="s">
        <v>662</v>
      </c>
      <c r="L535" s="89" t="s">
        <v>660</v>
      </c>
      <c r="M535" s="89" t="s">
        <v>661</v>
      </c>
      <c r="N535" s="89" t="s">
        <v>662</v>
      </c>
      <c r="P535" s="89" t="s">
        <v>660</v>
      </c>
      <c r="Q535" s="89" t="s">
        <v>661</v>
      </c>
      <c r="R535" s="89" t="s">
        <v>662</v>
      </c>
      <c r="S535" s="233"/>
      <c r="T535" s="89" t="s">
        <v>623</v>
      </c>
      <c r="U535" s="89" t="s">
        <v>311</v>
      </c>
      <c r="V535" s="89" t="s">
        <v>624</v>
      </c>
      <c r="W535" s="233"/>
      <c r="X535" s="89" t="s">
        <v>625</v>
      </c>
      <c r="Y535" s="89" t="s">
        <v>311</v>
      </c>
      <c r="Z535" s="89" t="s">
        <v>626</v>
      </c>
      <c r="AA535" s="233"/>
      <c r="AB535" s="89" t="s">
        <v>623</v>
      </c>
      <c r="AC535" s="89" t="s">
        <v>311</v>
      </c>
      <c r="AD535" s="89" t="s">
        <v>624</v>
      </c>
      <c r="AE535" s="233"/>
      <c r="AF535" s="89" t="s">
        <v>625</v>
      </c>
      <c r="AG535" s="89" t="s">
        <v>311</v>
      </c>
      <c r="AH535" s="89" t="s">
        <v>626</v>
      </c>
      <c r="AI535" s="233"/>
      <c r="AJ535" s="89" t="s">
        <v>790</v>
      </c>
      <c r="AK535" s="89" t="s">
        <v>643</v>
      </c>
      <c r="AL535" s="89" t="s">
        <v>649</v>
      </c>
      <c r="AM535" s="233"/>
      <c r="AN535" s="233"/>
      <c r="AO535" s="233"/>
      <c r="AP535" s="233"/>
      <c r="AQ535" s="233"/>
      <c r="AR535" s="89" t="s">
        <v>792</v>
      </c>
      <c r="AS535" s="89" t="s">
        <v>651</v>
      </c>
      <c r="AT535" s="89" t="s">
        <v>356</v>
      </c>
      <c r="AV535" s="89" t="s">
        <v>660</v>
      </c>
      <c r="AW535" s="89" t="s">
        <v>661</v>
      </c>
      <c r="AX535" s="89" t="s">
        <v>662</v>
      </c>
      <c r="AZ535" s="89" t="s">
        <v>660</v>
      </c>
      <c r="BA535" s="89" t="s">
        <v>661</v>
      </c>
      <c r="BB535" s="89" t="s">
        <v>662</v>
      </c>
    </row>
    <row r="536" spans="1:54" ht="12.75">
      <c r="A536" s="89" t="s">
        <v>655</v>
      </c>
      <c r="B536" s="89" t="s">
        <v>656</v>
      </c>
      <c r="C536" s="89" t="s">
        <v>434</v>
      </c>
      <c r="D536" s="89" t="s">
        <v>655</v>
      </c>
      <c r="E536" s="89" t="s">
        <v>656</v>
      </c>
      <c r="F536" s="89" t="s">
        <v>434</v>
      </c>
      <c r="G536" s="233"/>
      <c r="H536" s="89" t="s">
        <v>741</v>
      </c>
      <c r="I536" s="89" t="s">
        <v>742</v>
      </c>
      <c r="J536" s="89" t="s">
        <v>665</v>
      </c>
      <c r="L536" s="89" t="s">
        <v>741</v>
      </c>
      <c r="M536" s="89" t="s">
        <v>742</v>
      </c>
      <c r="N536" s="89" t="s">
        <v>665</v>
      </c>
      <c r="P536" s="89" t="s">
        <v>741</v>
      </c>
      <c r="Q536" s="89" t="s">
        <v>742</v>
      </c>
      <c r="R536" s="89" t="s">
        <v>665</v>
      </c>
      <c r="S536" s="233"/>
      <c r="T536" s="89" t="s">
        <v>625</v>
      </c>
      <c r="U536" s="89" t="s">
        <v>311</v>
      </c>
      <c r="V536" s="89" t="s">
        <v>626</v>
      </c>
      <c r="W536" s="233"/>
      <c r="X536" s="89" t="s">
        <v>625</v>
      </c>
      <c r="Y536" s="89" t="s">
        <v>311</v>
      </c>
      <c r="Z536" s="89" t="s">
        <v>626</v>
      </c>
      <c r="AA536" s="233"/>
      <c r="AB536" s="89" t="s">
        <v>625</v>
      </c>
      <c r="AC536" s="89" t="s">
        <v>311</v>
      </c>
      <c r="AD536" s="89" t="s">
        <v>626</v>
      </c>
      <c r="AE536" s="233"/>
      <c r="AF536" s="89" t="s">
        <v>625</v>
      </c>
      <c r="AG536" s="89" t="s">
        <v>311</v>
      </c>
      <c r="AH536" s="89" t="s">
        <v>626</v>
      </c>
      <c r="AI536" s="233"/>
      <c r="AJ536" s="89" t="s">
        <v>790</v>
      </c>
      <c r="AK536" s="89" t="s">
        <v>643</v>
      </c>
      <c r="AL536" s="89" t="s">
        <v>649</v>
      </c>
      <c r="AM536" s="233"/>
      <c r="AN536" s="233"/>
      <c r="AO536" s="233"/>
      <c r="AP536" s="233"/>
      <c r="AQ536" s="233"/>
      <c r="AR536" s="89" t="s">
        <v>792</v>
      </c>
      <c r="AS536" s="89" t="s">
        <v>651</v>
      </c>
      <c r="AT536" s="89" t="s">
        <v>356</v>
      </c>
      <c r="AV536" s="89" t="s">
        <v>660</v>
      </c>
      <c r="AW536" s="89" t="s">
        <v>661</v>
      </c>
      <c r="AX536" s="89" t="s">
        <v>662</v>
      </c>
      <c r="AZ536" s="89" t="s">
        <v>660</v>
      </c>
      <c r="BA536" s="89" t="s">
        <v>661</v>
      </c>
      <c r="BB536" s="89" t="s">
        <v>662</v>
      </c>
    </row>
    <row r="537" spans="1:54" ht="12.75">
      <c r="A537" s="89" t="s">
        <v>688</v>
      </c>
      <c r="B537" s="89" t="s">
        <v>527</v>
      </c>
      <c r="C537" s="89" t="s">
        <v>689</v>
      </c>
      <c r="D537" s="89" t="s">
        <v>688</v>
      </c>
      <c r="E537" s="89" t="s">
        <v>527</v>
      </c>
      <c r="F537" s="89" t="s">
        <v>689</v>
      </c>
      <c r="G537" s="233"/>
      <c r="H537" s="89" t="s">
        <v>663</v>
      </c>
      <c r="I537" s="89" t="s">
        <v>664</v>
      </c>
      <c r="J537" s="89" t="s">
        <v>356</v>
      </c>
      <c r="L537" s="89" t="s">
        <v>663</v>
      </c>
      <c r="M537" s="89" t="s">
        <v>664</v>
      </c>
      <c r="N537" s="89" t="s">
        <v>356</v>
      </c>
      <c r="P537" s="89" t="s">
        <v>663</v>
      </c>
      <c r="Q537" s="89" t="s">
        <v>664</v>
      </c>
      <c r="R537" s="89" t="s">
        <v>356</v>
      </c>
      <c r="S537" s="233"/>
      <c r="T537" s="89" t="s">
        <v>625</v>
      </c>
      <c r="U537" s="89" t="s">
        <v>311</v>
      </c>
      <c r="V537" s="89" t="s">
        <v>626</v>
      </c>
      <c r="W537" s="233"/>
      <c r="X537" s="89" t="s">
        <v>795</v>
      </c>
      <c r="Y537" s="89" t="s">
        <v>796</v>
      </c>
      <c r="Z537" s="89" t="s">
        <v>554</v>
      </c>
      <c r="AA537" s="233"/>
      <c r="AB537" s="89" t="s">
        <v>625</v>
      </c>
      <c r="AC537" s="89" t="s">
        <v>311</v>
      </c>
      <c r="AD537" s="89" t="s">
        <v>626</v>
      </c>
      <c r="AE537" s="233"/>
      <c r="AF537" s="89" t="s">
        <v>795</v>
      </c>
      <c r="AG537" s="89" t="s">
        <v>796</v>
      </c>
      <c r="AH537" s="89" t="s">
        <v>554</v>
      </c>
      <c r="AI537" s="233"/>
      <c r="AJ537" s="89" t="s">
        <v>642</v>
      </c>
      <c r="AK537" s="89" t="s">
        <v>643</v>
      </c>
      <c r="AL537" s="89" t="s">
        <v>644</v>
      </c>
      <c r="AM537" s="233"/>
      <c r="AN537" s="233"/>
      <c r="AO537" s="233"/>
      <c r="AP537" s="233"/>
      <c r="AQ537" s="233"/>
      <c r="AR537" s="89" t="s">
        <v>792</v>
      </c>
      <c r="AS537" s="89" t="s">
        <v>651</v>
      </c>
      <c r="AT537" s="89" t="s">
        <v>356</v>
      </c>
      <c r="AV537" s="89" t="s">
        <v>741</v>
      </c>
      <c r="AW537" s="89" t="s">
        <v>742</v>
      </c>
      <c r="AX537" s="89" t="s">
        <v>665</v>
      </c>
      <c r="AZ537" s="89" t="s">
        <v>741</v>
      </c>
      <c r="BA537" s="89" t="s">
        <v>742</v>
      </c>
      <c r="BB537" s="89" t="s">
        <v>665</v>
      </c>
    </row>
    <row r="538" spans="1:54" ht="12.75">
      <c r="A538" s="89" t="s">
        <v>793</v>
      </c>
      <c r="B538" s="89" t="s">
        <v>516</v>
      </c>
      <c r="C538" s="89" t="s">
        <v>794</v>
      </c>
      <c r="D538" s="89" t="s">
        <v>793</v>
      </c>
      <c r="E538" s="89" t="s">
        <v>516</v>
      </c>
      <c r="F538" s="89" t="s">
        <v>794</v>
      </c>
      <c r="G538" s="233"/>
      <c r="H538" s="89" t="s">
        <v>378</v>
      </c>
      <c r="I538" s="89" t="s">
        <v>379</v>
      </c>
      <c r="J538" s="89" t="s">
        <v>380</v>
      </c>
      <c r="L538" s="89" t="s">
        <v>378</v>
      </c>
      <c r="M538" s="89" t="s">
        <v>379</v>
      </c>
      <c r="N538" s="89" t="s">
        <v>380</v>
      </c>
      <c r="P538" s="89" t="s">
        <v>378</v>
      </c>
      <c r="Q538" s="89" t="s">
        <v>379</v>
      </c>
      <c r="R538" s="89" t="s">
        <v>380</v>
      </c>
      <c r="S538" s="233"/>
      <c r="T538" s="89" t="s">
        <v>795</v>
      </c>
      <c r="U538" s="89" t="s">
        <v>796</v>
      </c>
      <c r="V538" s="89" t="s">
        <v>554</v>
      </c>
      <c r="W538" s="233"/>
      <c r="X538" s="89" t="s">
        <v>795</v>
      </c>
      <c r="Y538" s="89" t="s">
        <v>796</v>
      </c>
      <c r="Z538" s="89" t="s">
        <v>554</v>
      </c>
      <c r="AA538" s="233"/>
      <c r="AB538" s="89" t="s">
        <v>795</v>
      </c>
      <c r="AC538" s="89" t="s">
        <v>796</v>
      </c>
      <c r="AD538" s="89" t="s">
        <v>554</v>
      </c>
      <c r="AE538" s="233"/>
      <c r="AF538" s="89" t="s">
        <v>795</v>
      </c>
      <c r="AG538" s="89" t="s">
        <v>796</v>
      </c>
      <c r="AH538" s="89" t="s">
        <v>554</v>
      </c>
      <c r="AI538" s="233"/>
      <c r="AJ538" s="89" t="s">
        <v>642</v>
      </c>
      <c r="AK538" s="89" t="s">
        <v>643</v>
      </c>
      <c r="AL538" s="89" t="s">
        <v>644</v>
      </c>
      <c r="AM538" s="233"/>
      <c r="AN538" s="233"/>
      <c r="AO538" s="233"/>
      <c r="AP538" s="233"/>
      <c r="AQ538" s="233"/>
      <c r="AR538" s="89" t="s">
        <v>367</v>
      </c>
      <c r="AS538" s="89" t="s">
        <v>368</v>
      </c>
      <c r="AT538" s="89" t="s">
        <v>369</v>
      </c>
      <c r="AV538" s="89" t="s">
        <v>663</v>
      </c>
      <c r="AW538" s="89" t="s">
        <v>664</v>
      </c>
      <c r="AX538" s="89" t="s">
        <v>356</v>
      </c>
      <c r="AZ538" s="89" t="s">
        <v>663</v>
      </c>
      <c r="BA538" s="89" t="s">
        <v>664</v>
      </c>
      <c r="BB538" s="89" t="s">
        <v>356</v>
      </c>
    </row>
    <row r="539" spans="1:54" ht="12.75">
      <c r="A539" s="89" t="s">
        <v>793</v>
      </c>
      <c r="B539" s="89" t="s">
        <v>516</v>
      </c>
      <c r="C539" s="89" t="s">
        <v>794</v>
      </c>
      <c r="D539" s="89" t="s">
        <v>793</v>
      </c>
      <c r="E539" s="89" t="s">
        <v>516</v>
      </c>
      <c r="F539" s="89" t="s">
        <v>794</v>
      </c>
      <c r="G539" s="233"/>
      <c r="H539" s="89" t="s">
        <v>743</v>
      </c>
      <c r="I539" s="89" t="s">
        <v>744</v>
      </c>
      <c r="J539" s="89" t="s">
        <v>745</v>
      </c>
      <c r="L539" s="89" t="s">
        <v>743</v>
      </c>
      <c r="M539" s="89" t="s">
        <v>744</v>
      </c>
      <c r="N539" s="89" t="s">
        <v>745</v>
      </c>
      <c r="P539" s="89" t="s">
        <v>743</v>
      </c>
      <c r="Q539" s="89" t="s">
        <v>744</v>
      </c>
      <c r="R539" s="89" t="s">
        <v>745</v>
      </c>
      <c r="S539" s="233"/>
      <c r="T539" s="89" t="s">
        <v>795</v>
      </c>
      <c r="U539" s="89" t="s">
        <v>796</v>
      </c>
      <c r="V539" s="89" t="s">
        <v>554</v>
      </c>
      <c r="W539" s="233"/>
      <c r="X539" s="89" t="s">
        <v>797</v>
      </c>
      <c r="Y539" s="89" t="s">
        <v>798</v>
      </c>
      <c r="Z539" s="89" t="s">
        <v>316</v>
      </c>
      <c r="AA539" s="233"/>
      <c r="AB539" s="89" t="s">
        <v>795</v>
      </c>
      <c r="AC539" s="89" t="s">
        <v>796</v>
      </c>
      <c r="AD539" s="89" t="s">
        <v>554</v>
      </c>
      <c r="AE539" s="233"/>
      <c r="AF539" s="89" t="s">
        <v>797</v>
      </c>
      <c r="AG539" s="89" t="s">
        <v>798</v>
      </c>
      <c r="AH539" s="89" t="s">
        <v>316</v>
      </c>
      <c r="AI539" s="233"/>
      <c r="AJ539" s="89" t="s">
        <v>642</v>
      </c>
      <c r="AK539" s="89" t="s">
        <v>643</v>
      </c>
      <c r="AL539" s="89" t="s">
        <v>644</v>
      </c>
      <c r="AM539" s="233"/>
      <c r="AN539" s="233"/>
      <c r="AO539" s="233"/>
      <c r="AP539" s="233"/>
      <c r="AQ539" s="233"/>
      <c r="AR539" s="89" t="s">
        <v>365</v>
      </c>
      <c r="AS539" s="89" t="s">
        <v>366</v>
      </c>
      <c r="AT539" s="89" t="s">
        <v>342</v>
      </c>
      <c r="AV539" s="89" t="s">
        <v>378</v>
      </c>
      <c r="AW539" s="89" t="s">
        <v>379</v>
      </c>
      <c r="AX539" s="89" t="s">
        <v>380</v>
      </c>
      <c r="AZ539" s="89" t="s">
        <v>378</v>
      </c>
      <c r="BA539" s="89" t="s">
        <v>379</v>
      </c>
      <c r="BB539" s="89" t="s">
        <v>380</v>
      </c>
    </row>
    <row r="540" spans="1:54" ht="12.75">
      <c r="A540" s="89" t="s">
        <v>801</v>
      </c>
      <c r="B540" s="89" t="s">
        <v>471</v>
      </c>
      <c r="C540" s="89" t="s">
        <v>690</v>
      </c>
      <c r="D540" s="89" t="s">
        <v>801</v>
      </c>
      <c r="E540" s="89" t="s">
        <v>471</v>
      </c>
      <c r="F540" s="89" t="s">
        <v>690</v>
      </c>
      <c r="G540" s="233"/>
      <c r="H540" s="89" t="s">
        <v>746</v>
      </c>
      <c r="I540" s="89" t="s">
        <v>377</v>
      </c>
      <c r="J540" s="89" t="s">
        <v>747</v>
      </c>
      <c r="L540" s="89" t="s">
        <v>746</v>
      </c>
      <c r="M540" s="89" t="s">
        <v>377</v>
      </c>
      <c r="N540" s="89" t="s">
        <v>747</v>
      </c>
      <c r="P540" s="89" t="s">
        <v>746</v>
      </c>
      <c r="Q540" s="89" t="s">
        <v>377</v>
      </c>
      <c r="R540" s="89" t="s">
        <v>747</v>
      </c>
      <c r="S540" s="233"/>
      <c r="T540" s="89" t="s">
        <v>797</v>
      </c>
      <c r="U540" s="89" t="s">
        <v>798</v>
      </c>
      <c r="V540" s="89" t="s">
        <v>316</v>
      </c>
      <c r="W540" s="233"/>
      <c r="X540" s="89" t="s">
        <v>797</v>
      </c>
      <c r="Y540" s="89" t="s">
        <v>798</v>
      </c>
      <c r="Z540" s="89" t="s">
        <v>316</v>
      </c>
      <c r="AA540" s="233"/>
      <c r="AB540" s="89" t="s">
        <v>797</v>
      </c>
      <c r="AC540" s="89" t="s">
        <v>798</v>
      </c>
      <c r="AD540" s="89" t="s">
        <v>316</v>
      </c>
      <c r="AE540" s="233"/>
      <c r="AF540" s="89" t="s">
        <v>797</v>
      </c>
      <c r="AG540" s="89" t="s">
        <v>798</v>
      </c>
      <c r="AH540" s="89" t="s">
        <v>316</v>
      </c>
      <c r="AI540" s="233"/>
      <c r="AJ540" s="89" t="s">
        <v>642</v>
      </c>
      <c r="AK540" s="89" t="s">
        <v>643</v>
      </c>
      <c r="AL540" s="89" t="s">
        <v>644</v>
      </c>
      <c r="AM540" s="233"/>
      <c r="AN540" s="233"/>
      <c r="AO540" s="233"/>
      <c r="AP540" s="233"/>
      <c r="AQ540" s="233"/>
      <c r="AR540" s="89" t="s">
        <v>715</v>
      </c>
      <c r="AS540" s="89" t="s">
        <v>716</v>
      </c>
      <c r="AT540" s="89" t="s">
        <v>342</v>
      </c>
      <c r="AV540" s="89" t="s">
        <v>743</v>
      </c>
      <c r="AW540" s="89" t="s">
        <v>744</v>
      </c>
      <c r="AX540" s="89" t="s">
        <v>745</v>
      </c>
      <c r="AZ540" s="89" t="s">
        <v>743</v>
      </c>
      <c r="BA540" s="89" t="s">
        <v>744</v>
      </c>
      <c r="BB540" s="89" t="s">
        <v>745</v>
      </c>
    </row>
    <row r="541" spans="1:54" ht="12.75">
      <c r="A541" s="89" t="s">
        <v>474</v>
      </c>
      <c r="B541" s="89" t="s">
        <v>475</v>
      </c>
      <c r="C541" s="89" t="s">
        <v>415</v>
      </c>
      <c r="D541" s="89" t="s">
        <v>474</v>
      </c>
      <c r="E541" s="89" t="s">
        <v>475</v>
      </c>
      <c r="F541" s="89" t="s">
        <v>415</v>
      </c>
      <c r="G541" s="233"/>
      <c r="H541" s="89" t="s">
        <v>822</v>
      </c>
      <c r="I541" s="89" t="s">
        <v>823</v>
      </c>
      <c r="J541" s="89" t="s">
        <v>824</v>
      </c>
      <c r="L541" s="89" t="s">
        <v>822</v>
      </c>
      <c r="M541" s="89" t="s">
        <v>823</v>
      </c>
      <c r="N541" s="89" t="s">
        <v>824</v>
      </c>
      <c r="P541" s="89" t="s">
        <v>822</v>
      </c>
      <c r="Q541" s="89" t="s">
        <v>823</v>
      </c>
      <c r="R541" s="89" t="s">
        <v>824</v>
      </c>
      <c r="S541" s="233"/>
      <c r="T541" s="89" t="s">
        <v>797</v>
      </c>
      <c r="U541" s="89" t="s">
        <v>798</v>
      </c>
      <c r="V541" s="89" t="s">
        <v>316</v>
      </c>
      <c r="W541" s="233"/>
      <c r="X541" s="89" t="s">
        <v>509</v>
      </c>
      <c r="Y541" s="89" t="s">
        <v>510</v>
      </c>
      <c r="Z541" s="89" t="s">
        <v>717</v>
      </c>
      <c r="AA541" s="233"/>
      <c r="AB541" s="89" t="s">
        <v>797</v>
      </c>
      <c r="AC541" s="89" t="s">
        <v>798</v>
      </c>
      <c r="AD541" s="89" t="s">
        <v>316</v>
      </c>
      <c r="AE541" s="233"/>
      <c r="AF541" s="89" t="s">
        <v>509</v>
      </c>
      <c r="AG541" s="89" t="s">
        <v>510</v>
      </c>
      <c r="AH541" s="89" t="s">
        <v>717</v>
      </c>
      <c r="AI541" s="233"/>
      <c r="AJ541" s="89" t="s">
        <v>791</v>
      </c>
      <c r="AK541" s="89" t="s">
        <v>643</v>
      </c>
      <c r="AL541" s="89" t="s">
        <v>650</v>
      </c>
      <c r="AM541" s="233"/>
      <c r="AN541" s="233"/>
      <c r="AO541" s="233"/>
      <c r="AP541" s="233"/>
      <c r="AQ541" s="233"/>
      <c r="AR541" s="89" t="s">
        <v>715</v>
      </c>
      <c r="AS541" s="89" t="s">
        <v>716</v>
      </c>
      <c r="AT541" s="89" t="s">
        <v>342</v>
      </c>
      <c r="AV541" s="89" t="s">
        <v>746</v>
      </c>
      <c r="AW541" s="89" t="s">
        <v>377</v>
      </c>
      <c r="AX541" s="89" t="s">
        <v>747</v>
      </c>
      <c r="AZ541" s="89" t="s">
        <v>746</v>
      </c>
      <c r="BA541" s="89" t="s">
        <v>377</v>
      </c>
      <c r="BB541" s="89" t="s">
        <v>747</v>
      </c>
    </row>
    <row r="542" spans="1:54" ht="12.75">
      <c r="A542" s="89" t="s">
        <v>477</v>
      </c>
      <c r="B542" s="89" t="s">
        <v>478</v>
      </c>
      <c r="C542" s="89" t="s">
        <v>306</v>
      </c>
      <c r="D542" s="89" t="s">
        <v>477</v>
      </c>
      <c r="E542" s="89" t="s">
        <v>478</v>
      </c>
      <c r="F542" s="89" t="s">
        <v>306</v>
      </c>
      <c r="G542" s="233"/>
      <c r="H542" s="89" t="s">
        <v>381</v>
      </c>
      <c r="I542" s="89" t="s">
        <v>382</v>
      </c>
      <c r="J542" s="89" t="s">
        <v>350</v>
      </c>
      <c r="L542" s="89" t="s">
        <v>381</v>
      </c>
      <c r="M542" s="89" t="s">
        <v>382</v>
      </c>
      <c r="N542" s="89" t="s">
        <v>350</v>
      </c>
      <c r="P542" s="89" t="s">
        <v>381</v>
      </c>
      <c r="Q542" s="89" t="s">
        <v>382</v>
      </c>
      <c r="R542" s="89" t="s">
        <v>350</v>
      </c>
      <c r="S542" s="233"/>
      <c r="T542" s="89" t="s">
        <v>509</v>
      </c>
      <c r="U542" s="89" t="s">
        <v>510</v>
      </c>
      <c r="V542" s="89" t="s">
        <v>717</v>
      </c>
      <c r="W542" s="233"/>
      <c r="X542" s="89" t="s">
        <v>509</v>
      </c>
      <c r="Y542" s="89" t="s">
        <v>510</v>
      </c>
      <c r="Z542" s="89" t="s">
        <v>717</v>
      </c>
      <c r="AA542" s="233"/>
      <c r="AB542" s="89" t="s">
        <v>509</v>
      </c>
      <c r="AC542" s="89" t="s">
        <v>510</v>
      </c>
      <c r="AD542" s="89" t="s">
        <v>717</v>
      </c>
      <c r="AE542" s="233"/>
      <c r="AF542" s="89" t="s">
        <v>509</v>
      </c>
      <c r="AG542" s="89" t="s">
        <v>510</v>
      </c>
      <c r="AH542" s="89" t="s">
        <v>717</v>
      </c>
      <c r="AI542" s="233"/>
      <c r="AJ542" s="89" t="s">
        <v>791</v>
      </c>
      <c r="AK542" s="89" t="s">
        <v>643</v>
      </c>
      <c r="AL542" s="89" t="s">
        <v>650</v>
      </c>
      <c r="AM542" s="233"/>
      <c r="AN542" s="233"/>
      <c r="AO542" s="233"/>
      <c r="AP542" s="233"/>
      <c r="AQ542" s="233"/>
      <c r="AR542" s="89" t="s">
        <v>294</v>
      </c>
      <c r="AS542" s="89" t="s">
        <v>295</v>
      </c>
      <c r="AT542" s="89" t="s">
        <v>296</v>
      </c>
      <c r="AV542" s="89" t="s">
        <v>822</v>
      </c>
      <c r="AW542" s="89" t="s">
        <v>823</v>
      </c>
      <c r="AX542" s="89" t="s">
        <v>824</v>
      </c>
      <c r="AZ542" s="89" t="s">
        <v>822</v>
      </c>
      <c r="BA542" s="89" t="s">
        <v>823</v>
      </c>
      <c r="BB542" s="89" t="s">
        <v>824</v>
      </c>
    </row>
    <row r="543" spans="1:54" ht="12.75">
      <c r="A543" s="89" t="s">
        <v>479</v>
      </c>
      <c r="B543" s="89" t="s">
        <v>480</v>
      </c>
      <c r="C543" s="89" t="s">
        <v>332</v>
      </c>
      <c r="D543" s="89" t="s">
        <v>479</v>
      </c>
      <c r="E543" s="89" t="s">
        <v>480</v>
      </c>
      <c r="F543" s="89" t="s">
        <v>332</v>
      </c>
      <c r="G543" s="233"/>
      <c r="H543" s="89" t="s">
        <v>383</v>
      </c>
      <c r="I543" s="89" t="s">
        <v>384</v>
      </c>
      <c r="J543" s="89" t="s">
        <v>385</v>
      </c>
      <c r="L543" s="89" t="s">
        <v>383</v>
      </c>
      <c r="M543" s="89" t="s">
        <v>384</v>
      </c>
      <c r="N543" s="89" t="s">
        <v>385</v>
      </c>
      <c r="P543" s="89" t="s">
        <v>383</v>
      </c>
      <c r="Q543" s="89" t="s">
        <v>384</v>
      </c>
      <c r="R543" s="89" t="s">
        <v>385</v>
      </c>
      <c r="S543" s="233"/>
      <c r="T543" s="89" t="s">
        <v>509</v>
      </c>
      <c r="U543" s="89" t="s">
        <v>510</v>
      </c>
      <c r="V543" s="89" t="s">
        <v>717</v>
      </c>
      <c r="W543" s="233"/>
      <c r="X543" s="89" t="s">
        <v>314</v>
      </c>
      <c r="Y543" s="89" t="s">
        <v>315</v>
      </c>
      <c r="Z543" s="89" t="s">
        <v>316</v>
      </c>
      <c r="AA543" s="233"/>
      <c r="AB543" s="89" t="s">
        <v>509</v>
      </c>
      <c r="AC543" s="89" t="s">
        <v>510</v>
      </c>
      <c r="AD543" s="89" t="s">
        <v>717</v>
      </c>
      <c r="AE543" s="233"/>
      <c r="AF543" s="89" t="s">
        <v>314</v>
      </c>
      <c r="AG543" s="89" t="s">
        <v>315</v>
      </c>
      <c r="AH543" s="89" t="s">
        <v>316</v>
      </c>
      <c r="AI543" s="233"/>
      <c r="AJ543" s="89" t="s">
        <v>791</v>
      </c>
      <c r="AK543" s="89" t="s">
        <v>643</v>
      </c>
      <c r="AL543" s="89" t="s">
        <v>650</v>
      </c>
      <c r="AM543" s="233"/>
      <c r="AN543" s="233"/>
      <c r="AO543" s="233"/>
      <c r="AP543" s="233"/>
      <c r="AQ543" s="233"/>
      <c r="AR543" s="89" t="s">
        <v>294</v>
      </c>
      <c r="AS543" s="89" t="s">
        <v>295</v>
      </c>
      <c r="AT543" s="89" t="s">
        <v>296</v>
      </c>
      <c r="AV543" s="89" t="s">
        <v>381</v>
      </c>
      <c r="AW543" s="89" t="s">
        <v>382</v>
      </c>
      <c r="AX543" s="89" t="s">
        <v>350</v>
      </c>
      <c r="AZ543" s="89" t="s">
        <v>381</v>
      </c>
      <c r="BA543" s="89" t="s">
        <v>382</v>
      </c>
      <c r="BB543" s="89" t="s">
        <v>350</v>
      </c>
    </row>
    <row r="544" spans="1:54" ht="12.75">
      <c r="A544" s="89" t="s">
        <v>483</v>
      </c>
      <c r="B544" s="89" t="s">
        <v>484</v>
      </c>
      <c r="C544" s="89" t="s">
        <v>415</v>
      </c>
      <c r="D544" s="89" t="s">
        <v>483</v>
      </c>
      <c r="E544" s="89" t="s">
        <v>484</v>
      </c>
      <c r="F544" s="89" t="s">
        <v>415</v>
      </c>
      <c r="G544" s="233"/>
      <c r="H544" s="89" t="s">
        <v>383</v>
      </c>
      <c r="I544" s="89" t="s">
        <v>384</v>
      </c>
      <c r="J544" s="89" t="s">
        <v>730</v>
      </c>
      <c r="L544" s="89" t="s">
        <v>383</v>
      </c>
      <c r="M544" s="89" t="s">
        <v>384</v>
      </c>
      <c r="N544" s="89" t="s">
        <v>730</v>
      </c>
      <c r="P544" s="89" t="s">
        <v>383</v>
      </c>
      <c r="Q544" s="89" t="s">
        <v>384</v>
      </c>
      <c r="R544" s="89" t="s">
        <v>730</v>
      </c>
      <c r="S544" s="233"/>
      <c r="T544" s="89" t="s">
        <v>314</v>
      </c>
      <c r="U544" s="89" t="s">
        <v>315</v>
      </c>
      <c r="V544" s="89" t="s">
        <v>316</v>
      </c>
      <c r="W544" s="233"/>
      <c r="X544" s="89" t="s">
        <v>314</v>
      </c>
      <c r="Y544" s="89" t="s">
        <v>315</v>
      </c>
      <c r="Z544" s="89" t="s">
        <v>316</v>
      </c>
      <c r="AA544" s="233"/>
      <c r="AB544" s="89" t="s">
        <v>314</v>
      </c>
      <c r="AC544" s="89" t="s">
        <v>315</v>
      </c>
      <c r="AD544" s="89" t="s">
        <v>316</v>
      </c>
      <c r="AE544" s="233"/>
      <c r="AF544" s="89" t="s">
        <v>314</v>
      </c>
      <c r="AG544" s="89" t="s">
        <v>315</v>
      </c>
      <c r="AH544" s="89" t="s">
        <v>316</v>
      </c>
      <c r="AI544" s="233"/>
      <c r="AJ544" s="89" t="s">
        <v>791</v>
      </c>
      <c r="AK544" s="89" t="s">
        <v>643</v>
      </c>
      <c r="AL544" s="89" t="s">
        <v>650</v>
      </c>
      <c r="AM544" s="233"/>
      <c r="AN544" s="233"/>
      <c r="AO544" s="233"/>
      <c r="AP544" s="233"/>
      <c r="AQ544" s="233"/>
      <c r="AR544" s="89" t="s">
        <v>783</v>
      </c>
      <c r="AS544" s="89" t="s">
        <v>784</v>
      </c>
      <c r="AT544" s="89" t="s">
        <v>603</v>
      </c>
      <c r="AV544" s="89" t="s">
        <v>383</v>
      </c>
      <c r="AW544" s="89" t="s">
        <v>384</v>
      </c>
      <c r="AX544" s="89" t="s">
        <v>385</v>
      </c>
      <c r="AZ544" s="89" t="s">
        <v>383</v>
      </c>
      <c r="BA544" s="89" t="s">
        <v>384</v>
      </c>
      <c r="BB544" s="89" t="s">
        <v>385</v>
      </c>
    </row>
    <row r="545" spans="1:54" ht="12.75">
      <c r="A545" s="89" t="s">
        <v>802</v>
      </c>
      <c r="B545" s="89" t="s">
        <v>609</v>
      </c>
      <c r="C545" s="89" t="s">
        <v>691</v>
      </c>
      <c r="D545" s="89" t="s">
        <v>802</v>
      </c>
      <c r="E545" s="89" t="s">
        <v>609</v>
      </c>
      <c r="F545" s="89" t="s">
        <v>691</v>
      </c>
      <c r="G545" s="233"/>
      <c r="H545" s="89" t="s">
        <v>540</v>
      </c>
      <c r="I545" s="89" t="s">
        <v>541</v>
      </c>
      <c r="J545" s="89" t="s">
        <v>665</v>
      </c>
      <c r="L545" s="89" t="s">
        <v>540</v>
      </c>
      <c r="M545" s="89" t="s">
        <v>541</v>
      </c>
      <c r="N545" s="89" t="s">
        <v>665</v>
      </c>
      <c r="P545" s="89" t="s">
        <v>540</v>
      </c>
      <c r="Q545" s="89" t="s">
        <v>541</v>
      </c>
      <c r="R545" s="89" t="s">
        <v>665</v>
      </c>
      <c r="S545" s="233"/>
      <c r="T545" s="89" t="s">
        <v>314</v>
      </c>
      <c r="U545" s="89" t="s">
        <v>315</v>
      </c>
      <c r="V545" s="89" t="s">
        <v>316</v>
      </c>
      <c r="W545" s="233"/>
      <c r="X545" s="89" t="s">
        <v>718</v>
      </c>
      <c r="Y545" s="89" t="s">
        <v>317</v>
      </c>
      <c r="Z545" s="89" t="s">
        <v>318</v>
      </c>
      <c r="AA545" s="233"/>
      <c r="AB545" s="89" t="s">
        <v>314</v>
      </c>
      <c r="AC545" s="89" t="s">
        <v>315</v>
      </c>
      <c r="AD545" s="89" t="s">
        <v>316</v>
      </c>
      <c r="AE545" s="233"/>
      <c r="AF545" s="89" t="s">
        <v>718</v>
      </c>
      <c r="AG545" s="89" t="s">
        <v>317</v>
      </c>
      <c r="AH545" s="89" t="s">
        <v>318</v>
      </c>
      <c r="AI545" s="233"/>
      <c r="AJ545" s="89" t="s">
        <v>645</v>
      </c>
      <c r="AK545" s="89" t="s">
        <v>643</v>
      </c>
      <c r="AL545" s="89" t="s">
        <v>646</v>
      </c>
      <c r="AM545" s="233"/>
      <c r="AN545" s="233"/>
      <c r="AO545" s="233"/>
      <c r="AP545" s="233"/>
      <c r="AQ545" s="233"/>
      <c r="AR545" s="89" t="s">
        <v>783</v>
      </c>
      <c r="AS545" s="89" t="s">
        <v>784</v>
      </c>
      <c r="AT545" s="89" t="s">
        <v>603</v>
      </c>
      <c r="AV545" s="89" t="s">
        <v>383</v>
      </c>
      <c r="AW545" s="89" t="s">
        <v>384</v>
      </c>
      <c r="AX545" s="89" t="s">
        <v>730</v>
      </c>
      <c r="AZ545" s="89" t="s">
        <v>383</v>
      </c>
      <c r="BA545" s="89" t="s">
        <v>384</v>
      </c>
      <c r="BB545" s="89" t="s">
        <v>730</v>
      </c>
    </row>
    <row r="546" spans="1:54" ht="12.75">
      <c r="A546" s="89" t="s">
        <v>481</v>
      </c>
      <c r="B546" s="89" t="s">
        <v>310</v>
      </c>
      <c r="C546" s="89" t="s">
        <v>482</v>
      </c>
      <c r="D546" s="89" t="s">
        <v>481</v>
      </c>
      <c r="E546" s="89" t="s">
        <v>310</v>
      </c>
      <c r="F546" s="89" t="s">
        <v>482</v>
      </c>
      <c r="G546" s="233"/>
      <c r="H546" s="89" t="s">
        <v>540</v>
      </c>
      <c r="I546" s="89" t="s">
        <v>541</v>
      </c>
      <c r="J546" s="89" t="s">
        <v>665</v>
      </c>
      <c r="L546" s="89" t="s">
        <v>540</v>
      </c>
      <c r="M546" s="89" t="s">
        <v>541</v>
      </c>
      <c r="N546" s="89" t="s">
        <v>665</v>
      </c>
      <c r="P546" s="89" t="s">
        <v>540</v>
      </c>
      <c r="Q546" s="89" t="s">
        <v>541</v>
      </c>
      <c r="R546" s="89" t="s">
        <v>665</v>
      </c>
      <c r="S546" s="233"/>
      <c r="T546" s="89" t="s">
        <v>718</v>
      </c>
      <c r="U546" s="89" t="s">
        <v>317</v>
      </c>
      <c r="V546" s="89" t="s">
        <v>318</v>
      </c>
      <c r="W546" s="233"/>
      <c r="X546" s="89" t="s">
        <v>718</v>
      </c>
      <c r="Y546" s="89" t="s">
        <v>317</v>
      </c>
      <c r="Z546" s="89" t="s">
        <v>318</v>
      </c>
      <c r="AA546" s="233"/>
      <c r="AB546" s="89" t="s">
        <v>718</v>
      </c>
      <c r="AC546" s="89" t="s">
        <v>317</v>
      </c>
      <c r="AD546" s="89" t="s">
        <v>318</v>
      </c>
      <c r="AE546" s="233"/>
      <c r="AF546" s="89" t="s">
        <v>718</v>
      </c>
      <c r="AG546" s="89" t="s">
        <v>317</v>
      </c>
      <c r="AH546" s="89" t="s">
        <v>318</v>
      </c>
      <c r="AI546" s="233"/>
      <c r="AJ546" s="89" t="s">
        <v>645</v>
      </c>
      <c r="AK546" s="89" t="s">
        <v>643</v>
      </c>
      <c r="AL546" s="89" t="s">
        <v>646</v>
      </c>
      <c r="AM546" s="233"/>
      <c r="AN546" s="233"/>
      <c r="AO546" s="233"/>
      <c r="AP546" s="233"/>
      <c r="AQ546" s="233"/>
      <c r="AR546" s="89" t="s">
        <v>820</v>
      </c>
      <c r="AS546" s="89">
        <v>8601070751</v>
      </c>
      <c r="AT546" s="89">
        <v>860101001</v>
      </c>
      <c r="AV546" s="89" t="s">
        <v>540</v>
      </c>
      <c r="AW546" s="89" t="s">
        <v>541</v>
      </c>
      <c r="AX546" s="89" t="s">
        <v>665</v>
      </c>
      <c r="AZ546" s="89" t="s">
        <v>540</v>
      </c>
      <c r="BA546" s="89" t="s">
        <v>541</v>
      </c>
      <c r="BB546" s="89" t="s">
        <v>665</v>
      </c>
    </row>
    <row r="547" spans="1:54" ht="12.75">
      <c r="A547" s="89" t="s">
        <v>486</v>
      </c>
      <c r="B547" s="89" t="s">
        <v>487</v>
      </c>
      <c r="C547" s="89" t="s">
        <v>342</v>
      </c>
      <c r="D547" s="89" t="s">
        <v>486</v>
      </c>
      <c r="E547" s="89" t="s">
        <v>487</v>
      </c>
      <c r="F547" s="89" t="s">
        <v>342</v>
      </c>
      <c r="G547" s="233"/>
      <c r="H547" s="89" t="s">
        <v>386</v>
      </c>
      <c r="I547" s="89" t="s">
        <v>387</v>
      </c>
      <c r="J547" s="89" t="s">
        <v>388</v>
      </c>
      <c r="L547" s="89" t="s">
        <v>386</v>
      </c>
      <c r="M547" s="89" t="s">
        <v>387</v>
      </c>
      <c r="N547" s="89" t="s">
        <v>388</v>
      </c>
      <c r="P547" s="89" t="s">
        <v>386</v>
      </c>
      <c r="Q547" s="89" t="s">
        <v>387</v>
      </c>
      <c r="R547" s="89" t="s">
        <v>388</v>
      </c>
      <c r="S547" s="233"/>
      <c r="T547" s="89" t="s">
        <v>718</v>
      </c>
      <c r="U547" s="89" t="s">
        <v>317</v>
      </c>
      <c r="V547" s="89" t="s">
        <v>318</v>
      </c>
      <c r="W547" s="233"/>
      <c r="X547" s="89" t="s">
        <v>638</v>
      </c>
      <c r="Y547" s="89" t="s">
        <v>639</v>
      </c>
      <c r="Z547" s="89" t="s">
        <v>316</v>
      </c>
      <c r="AA547" s="233"/>
      <c r="AB547" s="89" t="s">
        <v>718</v>
      </c>
      <c r="AC547" s="89" t="s">
        <v>317</v>
      </c>
      <c r="AD547" s="89" t="s">
        <v>318</v>
      </c>
      <c r="AE547" s="233"/>
      <c r="AF547" s="89" t="s">
        <v>638</v>
      </c>
      <c r="AG547" s="89" t="s">
        <v>639</v>
      </c>
      <c r="AH547" s="89" t="s">
        <v>316</v>
      </c>
      <c r="AI547" s="233"/>
      <c r="AJ547" s="89" t="s">
        <v>645</v>
      </c>
      <c r="AK547" s="89" t="s">
        <v>643</v>
      </c>
      <c r="AL547" s="89" t="s">
        <v>646</v>
      </c>
      <c r="AM547" s="233"/>
      <c r="AN547" s="233"/>
      <c r="AO547" s="233"/>
      <c r="AP547" s="233"/>
      <c r="AQ547" s="233"/>
      <c r="AR547" s="89" t="s">
        <v>652</v>
      </c>
      <c r="AS547" s="89" t="s">
        <v>653</v>
      </c>
      <c r="AT547" s="89" t="s">
        <v>654</v>
      </c>
      <c r="AV547" s="89" t="s">
        <v>540</v>
      </c>
      <c r="AW547" s="89" t="s">
        <v>541</v>
      </c>
      <c r="AX547" s="89" t="s">
        <v>665</v>
      </c>
      <c r="AZ547" s="89" t="s">
        <v>540</v>
      </c>
      <c r="BA547" s="89" t="s">
        <v>541</v>
      </c>
      <c r="BB547" s="89" t="s">
        <v>665</v>
      </c>
    </row>
    <row r="548" spans="1:54" ht="12.75">
      <c r="A548" s="89" t="s">
        <v>309</v>
      </c>
      <c r="B548" s="89" t="s">
        <v>310</v>
      </c>
      <c r="C548" s="89" t="s">
        <v>308</v>
      </c>
      <c r="D548" s="89" t="s">
        <v>309</v>
      </c>
      <c r="E548" s="89" t="s">
        <v>310</v>
      </c>
      <c r="F548" s="89" t="s">
        <v>308</v>
      </c>
      <c r="G548" s="233"/>
      <c r="H548" s="89" t="s">
        <v>748</v>
      </c>
      <c r="I548" s="89" t="s">
        <v>749</v>
      </c>
      <c r="J548" s="89" t="s">
        <v>750</v>
      </c>
      <c r="L548" s="89" t="s">
        <v>748</v>
      </c>
      <c r="M548" s="89" t="s">
        <v>749</v>
      </c>
      <c r="N548" s="89" t="s">
        <v>750</v>
      </c>
      <c r="P548" s="89" t="s">
        <v>748</v>
      </c>
      <c r="Q548" s="89" t="s">
        <v>749</v>
      </c>
      <c r="R548" s="89" t="s">
        <v>750</v>
      </c>
      <c r="S548" s="233"/>
      <c r="T548" s="89" t="s">
        <v>638</v>
      </c>
      <c r="U548" s="89" t="s">
        <v>639</v>
      </c>
      <c r="V548" s="89" t="s">
        <v>316</v>
      </c>
      <c r="W548" s="233"/>
      <c r="X548" s="89" t="s">
        <v>638</v>
      </c>
      <c r="Y548" s="89" t="s">
        <v>639</v>
      </c>
      <c r="Z548" s="89" t="s">
        <v>316</v>
      </c>
      <c r="AA548" s="233"/>
      <c r="AB548" s="89" t="s">
        <v>638</v>
      </c>
      <c r="AC548" s="89" t="s">
        <v>639</v>
      </c>
      <c r="AD548" s="89" t="s">
        <v>316</v>
      </c>
      <c r="AE548" s="233"/>
      <c r="AF548" s="89" t="s">
        <v>638</v>
      </c>
      <c r="AG548" s="89" t="s">
        <v>639</v>
      </c>
      <c r="AH548" s="89" t="s">
        <v>316</v>
      </c>
      <c r="AI548" s="233"/>
      <c r="AJ548" s="89" t="s">
        <v>647</v>
      </c>
      <c r="AK548" s="89" t="s">
        <v>643</v>
      </c>
      <c r="AL548" s="89" t="s">
        <v>648</v>
      </c>
      <c r="AM548" s="233"/>
      <c r="AN548" s="233"/>
      <c r="AO548" s="233"/>
      <c r="AP548" s="233"/>
      <c r="AQ548" s="233"/>
      <c r="AR548" s="89" t="s">
        <v>652</v>
      </c>
      <c r="AS548" s="89" t="s">
        <v>653</v>
      </c>
      <c r="AT548" s="89" t="s">
        <v>654</v>
      </c>
      <c r="AV548" s="89" t="s">
        <v>386</v>
      </c>
      <c r="AW548" s="89" t="s">
        <v>387</v>
      </c>
      <c r="AX548" s="89" t="s">
        <v>388</v>
      </c>
      <c r="AZ548" s="89" t="s">
        <v>386</v>
      </c>
      <c r="BA548" s="89" t="s">
        <v>387</v>
      </c>
      <c r="BB548" s="89" t="s">
        <v>388</v>
      </c>
    </row>
    <row r="549" spans="1:54" ht="12.75">
      <c r="A549" s="89" t="s">
        <v>488</v>
      </c>
      <c r="B549" s="89" t="s">
        <v>489</v>
      </c>
      <c r="C549" s="89" t="s">
        <v>329</v>
      </c>
      <c r="D549" s="89" t="s">
        <v>488</v>
      </c>
      <c r="E549" s="89" t="s">
        <v>489</v>
      </c>
      <c r="F549" s="89" t="s">
        <v>329</v>
      </c>
      <c r="G549" s="233"/>
      <c r="H549" s="89" t="s">
        <v>389</v>
      </c>
      <c r="I549" s="89" t="s">
        <v>390</v>
      </c>
      <c r="J549" s="89" t="s">
        <v>391</v>
      </c>
      <c r="L549" s="89" t="s">
        <v>389</v>
      </c>
      <c r="M549" s="89" t="s">
        <v>390</v>
      </c>
      <c r="N549" s="89" t="s">
        <v>391</v>
      </c>
      <c r="P549" s="89" t="s">
        <v>389</v>
      </c>
      <c r="Q549" s="89" t="s">
        <v>390</v>
      </c>
      <c r="R549" s="89" t="s">
        <v>391</v>
      </c>
      <c r="S549" s="233"/>
      <c r="T549" s="89" t="s">
        <v>638</v>
      </c>
      <c r="U549" s="89" t="s">
        <v>639</v>
      </c>
      <c r="V549" s="89" t="s">
        <v>316</v>
      </c>
      <c r="W549" s="233"/>
      <c r="X549" s="89" t="s">
        <v>319</v>
      </c>
      <c r="Y549" s="89" t="s">
        <v>320</v>
      </c>
      <c r="Z549" s="89" t="s">
        <v>308</v>
      </c>
      <c r="AA549" s="233"/>
      <c r="AB549" s="89" t="s">
        <v>638</v>
      </c>
      <c r="AC549" s="89" t="s">
        <v>639</v>
      </c>
      <c r="AD549" s="89" t="s">
        <v>316</v>
      </c>
      <c r="AE549" s="233"/>
      <c r="AF549" s="89" t="s">
        <v>319</v>
      </c>
      <c r="AG549" s="89" t="s">
        <v>320</v>
      </c>
      <c r="AH549" s="89" t="s">
        <v>308</v>
      </c>
      <c r="AI549" s="233"/>
      <c r="AJ549" s="89" t="s">
        <v>647</v>
      </c>
      <c r="AK549" s="89" t="s">
        <v>643</v>
      </c>
      <c r="AL549" s="89" t="s">
        <v>648</v>
      </c>
      <c r="AM549" s="233"/>
      <c r="AN549" s="233"/>
      <c r="AO549" s="233"/>
      <c r="AP549" s="233"/>
      <c r="AQ549" s="233"/>
      <c r="AR549" s="89" t="s">
        <v>652</v>
      </c>
      <c r="AS549" s="89" t="s">
        <v>653</v>
      </c>
      <c r="AT549" s="89" t="s">
        <v>654</v>
      </c>
      <c r="AV549" s="89" t="s">
        <v>748</v>
      </c>
      <c r="AW549" s="89" t="s">
        <v>749</v>
      </c>
      <c r="AX549" s="89" t="s">
        <v>750</v>
      </c>
      <c r="AZ549" s="89" t="s">
        <v>748</v>
      </c>
      <c r="BA549" s="89" t="s">
        <v>749</v>
      </c>
      <c r="BB549" s="89" t="s">
        <v>750</v>
      </c>
    </row>
    <row r="550" spans="1:54" ht="12.75">
      <c r="A550" s="89" t="s">
        <v>490</v>
      </c>
      <c r="B550" s="89" t="s">
        <v>491</v>
      </c>
      <c r="C550" s="89" t="s">
        <v>492</v>
      </c>
      <c r="D550" s="89" t="s">
        <v>490</v>
      </c>
      <c r="E550" s="89" t="s">
        <v>491</v>
      </c>
      <c r="F550" s="89" t="s">
        <v>492</v>
      </c>
      <c r="G550" s="233"/>
      <c r="H550" s="89" t="s">
        <v>392</v>
      </c>
      <c r="I550" s="89" t="s">
        <v>393</v>
      </c>
      <c r="J550" s="89" t="s">
        <v>329</v>
      </c>
      <c r="L550" s="89" t="s">
        <v>392</v>
      </c>
      <c r="M550" s="89" t="s">
        <v>393</v>
      </c>
      <c r="N550" s="89" t="s">
        <v>329</v>
      </c>
      <c r="P550" s="89" t="s">
        <v>392</v>
      </c>
      <c r="Q550" s="89" t="s">
        <v>393</v>
      </c>
      <c r="R550" s="89" t="s">
        <v>329</v>
      </c>
      <c r="S550" s="233"/>
      <c r="T550" s="89" t="s">
        <v>319</v>
      </c>
      <c r="U550" s="89" t="s">
        <v>320</v>
      </c>
      <c r="V550" s="89" t="s">
        <v>308</v>
      </c>
      <c r="W550" s="233"/>
      <c r="X550" s="89" t="s">
        <v>319</v>
      </c>
      <c r="Y550" s="89" t="s">
        <v>320</v>
      </c>
      <c r="Z550" s="89" t="s">
        <v>308</v>
      </c>
      <c r="AA550" s="233"/>
      <c r="AB550" s="89" t="s">
        <v>319</v>
      </c>
      <c r="AC550" s="89" t="s">
        <v>320</v>
      </c>
      <c r="AD550" s="89" t="s">
        <v>308</v>
      </c>
      <c r="AE550" s="233"/>
      <c r="AF550" s="89" t="s">
        <v>319</v>
      </c>
      <c r="AG550" s="89" t="s">
        <v>320</v>
      </c>
      <c r="AH550" s="89" t="s">
        <v>308</v>
      </c>
      <c r="AI550" s="233"/>
      <c r="AJ550" s="89" t="s">
        <v>647</v>
      </c>
      <c r="AK550" s="89" t="s">
        <v>643</v>
      </c>
      <c r="AL550" s="89" t="s">
        <v>648</v>
      </c>
      <c r="AM550" s="233"/>
      <c r="AN550" s="233"/>
      <c r="AO550" s="233"/>
      <c r="AP550" s="233"/>
      <c r="AQ550" s="233"/>
      <c r="AR550" s="89" t="s">
        <v>299</v>
      </c>
      <c r="AS550" s="89" t="s">
        <v>300</v>
      </c>
      <c r="AT550" s="89" t="s">
        <v>301</v>
      </c>
      <c r="AV550" s="89" t="s">
        <v>389</v>
      </c>
      <c r="AW550" s="89" t="s">
        <v>390</v>
      </c>
      <c r="AX550" s="89" t="s">
        <v>391</v>
      </c>
      <c r="AZ550" s="89" t="s">
        <v>389</v>
      </c>
      <c r="BA550" s="89" t="s">
        <v>390</v>
      </c>
      <c r="BB550" s="89" t="s">
        <v>391</v>
      </c>
    </row>
    <row r="551" spans="1:54" ht="12.75">
      <c r="A551" s="89" t="s">
        <v>795</v>
      </c>
      <c r="B551" s="89" t="s">
        <v>796</v>
      </c>
      <c r="C551" s="89" t="s">
        <v>554</v>
      </c>
      <c r="D551" s="89" t="s">
        <v>795</v>
      </c>
      <c r="E551" s="89" t="s">
        <v>796</v>
      </c>
      <c r="F551" s="89" t="s">
        <v>554</v>
      </c>
      <c r="G551" s="233"/>
      <c r="H551" s="89" t="s">
        <v>394</v>
      </c>
      <c r="I551" s="89" t="s">
        <v>395</v>
      </c>
      <c r="J551" s="89" t="s">
        <v>328</v>
      </c>
      <c r="L551" s="89" t="s">
        <v>394</v>
      </c>
      <c r="M551" s="89" t="s">
        <v>395</v>
      </c>
      <c r="N551" s="89" t="s">
        <v>328</v>
      </c>
      <c r="P551" s="89" t="s">
        <v>394</v>
      </c>
      <c r="Q551" s="89" t="s">
        <v>395</v>
      </c>
      <c r="R551" s="89" t="s">
        <v>328</v>
      </c>
      <c r="S551" s="233"/>
      <c r="T551" s="89" t="s">
        <v>319</v>
      </c>
      <c r="U551" s="89" t="s">
        <v>320</v>
      </c>
      <c r="V551" s="89" t="s">
        <v>308</v>
      </c>
      <c r="W551" s="233"/>
      <c r="X551" s="89" t="s">
        <v>660</v>
      </c>
      <c r="Y551" s="89" t="s">
        <v>661</v>
      </c>
      <c r="Z551" s="89" t="s">
        <v>662</v>
      </c>
      <c r="AA551" s="233"/>
      <c r="AB551" s="89" t="s">
        <v>319</v>
      </c>
      <c r="AC551" s="89" t="s">
        <v>320</v>
      </c>
      <c r="AD551" s="89" t="s">
        <v>308</v>
      </c>
      <c r="AE551" s="233"/>
      <c r="AF551" s="89" t="s">
        <v>660</v>
      </c>
      <c r="AG551" s="89" t="s">
        <v>661</v>
      </c>
      <c r="AH551" s="89" t="s">
        <v>662</v>
      </c>
      <c r="AI551" s="233"/>
      <c r="AJ551" s="89" t="s">
        <v>647</v>
      </c>
      <c r="AK551" s="89" t="s">
        <v>643</v>
      </c>
      <c r="AL551" s="89" t="s">
        <v>648</v>
      </c>
      <c r="AM551" s="233"/>
      <c r="AN551" s="233"/>
      <c r="AO551" s="233"/>
      <c r="AP551" s="233"/>
      <c r="AQ551" s="233"/>
      <c r="AR551" s="89" t="s">
        <v>655</v>
      </c>
      <c r="AS551" s="89" t="s">
        <v>656</v>
      </c>
      <c r="AT551" s="89" t="s">
        <v>434</v>
      </c>
      <c r="AV551" s="89" t="s">
        <v>392</v>
      </c>
      <c r="AW551" s="89" t="s">
        <v>393</v>
      </c>
      <c r="AX551" s="89" t="s">
        <v>329</v>
      </c>
      <c r="AZ551" s="89" t="s">
        <v>392</v>
      </c>
      <c r="BA551" s="89" t="s">
        <v>393</v>
      </c>
      <c r="BB551" s="89" t="s">
        <v>329</v>
      </c>
    </row>
    <row r="552" spans="1:54" ht="12.75">
      <c r="A552" s="89" t="s">
        <v>795</v>
      </c>
      <c r="B552" s="89" t="s">
        <v>796</v>
      </c>
      <c r="C552" s="89" t="s">
        <v>554</v>
      </c>
      <c r="D552" s="89" t="s">
        <v>795</v>
      </c>
      <c r="E552" s="89" t="s">
        <v>796</v>
      </c>
      <c r="F552" s="89" t="s">
        <v>554</v>
      </c>
      <c r="G552" s="233"/>
      <c r="H552" s="89" t="s">
        <v>751</v>
      </c>
      <c r="I552" s="89" t="s">
        <v>752</v>
      </c>
      <c r="J552" s="89" t="s">
        <v>347</v>
      </c>
      <c r="L552" s="89" t="s">
        <v>751</v>
      </c>
      <c r="M552" s="89" t="s">
        <v>752</v>
      </c>
      <c r="N552" s="89" t="s">
        <v>347</v>
      </c>
      <c r="P552" s="89" t="s">
        <v>751</v>
      </c>
      <c r="Q552" s="89" t="s">
        <v>752</v>
      </c>
      <c r="R552" s="89" t="s">
        <v>347</v>
      </c>
      <c r="S552" s="233"/>
      <c r="T552" s="89" t="s">
        <v>660</v>
      </c>
      <c r="U552" s="89" t="s">
        <v>661</v>
      </c>
      <c r="V552" s="89" t="s">
        <v>662</v>
      </c>
      <c r="W552" s="233"/>
      <c r="X552" s="89" t="s">
        <v>660</v>
      </c>
      <c r="Y552" s="89" t="s">
        <v>661</v>
      </c>
      <c r="Z552" s="89" t="s">
        <v>662</v>
      </c>
      <c r="AA552" s="233"/>
      <c r="AB552" s="89" t="s">
        <v>660</v>
      </c>
      <c r="AC552" s="89" t="s">
        <v>661</v>
      </c>
      <c r="AD552" s="89" t="s">
        <v>662</v>
      </c>
      <c r="AE552" s="233"/>
      <c r="AF552" s="89" t="s">
        <v>660</v>
      </c>
      <c r="AG552" s="89" t="s">
        <v>661</v>
      </c>
      <c r="AH552" s="89" t="s">
        <v>662</v>
      </c>
      <c r="AI552" s="233"/>
      <c r="AJ552" s="89" t="s">
        <v>452</v>
      </c>
      <c r="AK552" s="89" t="s">
        <v>453</v>
      </c>
      <c r="AL552" s="89" t="s">
        <v>318</v>
      </c>
      <c r="AM552" s="233"/>
      <c r="AN552" s="233"/>
      <c r="AO552" s="233"/>
      <c r="AP552" s="233"/>
      <c r="AQ552" s="233"/>
      <c r="AR552" s="89" t="s">
        <v>655</v>
      </c>
      <c r="AS552" s="89" t="s">
        <v>656</v>
      </c>
      <c r="AT552" s="89" t="s">
        <v>434</v>
      </c>
      <c r="AV552" s="89" t="s">
        <v>394</v>
      </c>
      <c r="AW552" s="89" t="s">
        <v>395</v>
      </c>
      <c r="AX552" s="89" t="s">
        <v>328</v>
      </c>
      <c r="AZ552" s="89" t="s">
        <v>394</v>
      </c>
      <c r="BA552" s="89" t="s">
        <v>395</v>
      </c>
      <c r="BB552" s="89" t="s">
        <v>328</v>
      </c>
    </row>
    <row r="553" spans="1:54" ht="12.75">
      <c r="A553" s="89" t="s">
        <v>494</v>
      </c>
      <c r="B553" s="89" t="s">
        <v>495</v>
      </c>
      <c r="C553" s="89" t="s">
        <v>342</v>
      </c>
      <c r="D553" s="89" t="s">
        <v>494</v>
      </c>
      <c r="E553" s="89" t="s">
        <v>495</v>
      </c>
      <c r="F553" s="89" t="s">
        <v>342</v>
      </c>
      <c r="G553" s="233"/>
      <c r="H553" s="89" t="s">
        <v>666</v>
      </c>
      <c r="I553" s="89" t="s">
        <v>667</v>
      </c>
      <c r="J553" s="89" t="s">
        <v>668</v>
      </c>
      <c r="L553" s="89" t="s">
        <v>666</v>
      </c>
      <c r="M553" s="89" t="s">
        <v>667</v>
      </c>
      <c r="N553" s="89" t="s">
        <v>668</v>
      </c>
      <c r="P553" s="89" t="s">
        <v>666</v>
      </c>
      <c r="Q553" s="89" t="s">
        <v>667</v>
      </c>
      <c r="R553" s="89" t="s">
        <v>668</v>
      </c>
      <c r="S553" s="233"/>
      <c r="T553" s="89" t="s">
        <v>660</v>
      </c>
      <c r="U553" s="89" t="s">
        <v>661</v>
      </c>
      <c r="V553" s="89" t="s">
        <v>662</v>
      </c>
      <c r="W553" s="233"/>
      <c r="X553" s="89" t="s">
        <v>663</v>
      </c>
      <c r="Y553" s="89" t="s">
        <v>664</v>
      </c>
      <c r="Z553" s="89" t="s">
        <v>356</v>
      </c>
      <c r="AA553" s="233"/>
      <c r="AB553" s="89" t="s">
        <v>660</v>
      </c>
      <c r="AC553" s="89" t="s">
        <v>661</v>
      </c>
      <c r="AD553" s="89" t="s">
        <v>662</v>
      </c>
      <c r="AE553" s="233"/>
      <c r="AF553" s="89" t="s">
        <v>663</v>
      </c>
      <c r="AG553" s="89" t="s">
        <v>664</v>
      </c>
      <c r="AH553" s="89" t="s">
        <v>356</v>
      </c>
      <c r="AI553" s="233"/>
      <c r="AJ553" s="89" t="s">
        <v>713</v>
      </c>
      <c r="AK553" s="89" t="s">
        <v>298</v>
      </c>
      <c r="AL553" s="89" t="s">
        <v>714</v>
      </c>
      <c r="AM553" s="233"/>
      <c r="AN553" s="233"/>
      <c r="AO553" s="233"/>
      <c r="AP553" s="233"/>
      <c r="AQ553" s="233"/>
      <c r="AR553" s="89" t="s">
        <v>655</v>
      </c>
      <c r="AS553" s="89" t="s">
        <v>656</v>
      </c>
      <c r="AT553" s="89" t="s">
        <v>434</v>
      </c>
      <c r="AV553" s="89" t="s">
        <v>751</v>
      </c>
      <c r="AW553" s="89" t="s">
        <v>752</v>
      </c>
      <c r="AX553" s="89" t="s">
        <v>347</v>
      </c>
      <c r="AZ553" s="89" t="s">
        <v>751</v>
      </c>
      <c r="BA553" s="89" t="s">
        <v>752</v>
      </c>
      <c r="BB553" s="89" t="s">
        <v>347</v>
      </c>
    </row>
    <row r="554" spans="1:54" ht="12.75">
      <c r="A554" s="89" t="s">
        <v>797</v>
      </c>
      <c r="B554" s="89" t="s">
        <v>798</v>
      </c>
      <c r="C554" s="89" t="s">
        <v>316</v>
      </c>
      <c r="D554" s="89" t="s">
        <v>797</v>
      </c>
      <c r="E554" s="89" t="s">
        <v>798</v>
      </c>
      <c r="F554" s="89" t="s">
        <v>316</v>
      </c>
      <c r="G554" s="233"/>
      <c r="H554" s="89" t="s">
        <v>398</v>
      </c>
      <c r="I554" s="89" t="s">
        <v>399</v>
      </c>
      <c r="J554" s="89" t="s">
        <v>400</v>
      </c>
      <c r="L554" s="89" t="s">
        <v>398</v>
      </c>
      <c r="M554" s="89" t="s">
        <v>399</v>
      </c>
      <c r="N554" s="89" t="s">
        <v>400</v>
      </c>
      <c r="P554" s="89" t="s">
        <v>398</v>
      </c>
      <c r="Q554" s="89" t="s">
        <v>399</v>
      </c>
      <c r="R554" s="89" t="s">
        <v>400</v>
      </c>
      <c r="S554" s="233"/>
      <c r="T554" s="89" t="s">
        <v>663</v>
      </c>
      <c r="U554" s="89" t="s">
        <v>664</v>
      </c>
      <c r="V554" s="89" t="s">
        <v>356</v>
      </c>
      <c r="W554" s="233"/>
      <c r="X554" s="89" t="s">
        <v>663</v>
      </c>
      <c r="Y554" s="89" t="s">
        <v>664</v>
      </c>
      <c r="Z554" s="89" t="s">
        <v>356</v>
      </c>
      <c r="AA554" s="233"/>
      <c r="AB554" s="89" t="s">
        <v>663</v>
      </c>
      <c r="AC554" s="89" t="s">
        <v>664</v>
      </c>
      <c r="AD554" s="89" t="s">
        <v>356</v>
      </c>
      <c r="AE554" s="233"/>
      <c r="AF554" s="89" t="s">
        <v>663</v>
      </c>
      <c r="AG554" s="89" t="s">
        <v>664</v>
      </c>
      <c r="AH554" s="89" t="s">
        <v>356</v>
      </c>
      <c r="AI554" s="233"/>
      <c r="AJ554" s="89" t="s">
        <v>713</v>
      </c>
      <c r="AK554" s="89" t="s">
        <v>298</v>
      </c>
      <c r="AL554" s="89" t="s">
        <v>714</v>
      </c>
      <c r="AM554" s="233"/>
      <c r="AN554" s="233"/>
      <c r="AO554" s="233"/>
      <c r="AP554" s="233"/>
      <c r="AQ554" s="233"/>
      <c r="AR554" s="89" t="s">
        <v>655</v>
      </c>
      <c r="AS554" s="89" t="s">
        <v>656</v>
      </c>
      <c r="AT554" s="89" t="s">
        <v>434</v>
      </c>
      <c r="AV554" s="89" t="s">
        <v>666</v>
      </c>
      <c r="AW554" s="89" t="s">
        <v>667</v>
      </c>
      <c r="AX554" s="89" t="s">
        <v>668</v>
      </c>
      <c r="AZ554" s="89" t="s">
        <v>666</v>
      </c>
      <c r="BA554" s="89" t="s">
        <v>667</v>
      </c>
      <c r="BB554" s="89" t="s">
        <v>668</v>
      </c>
    </row>
    <row r="555" spans="1:54" ht="12.75">
      <c r="A555" s="89" t="s">
        <v>815</v>
      </c>
      <c r="B555" s="89" t="s">
        <v>497</v>
      </c>
      <c r="C555" s="89" t="s">
        <v>498</v>
      </c>
      <c r="D555" s="89" t="s">
        <v>496</v>
      </c>
      <c r="E555" s="89" t="s">
        <v>497</v>
      </c>
      <c r="F555" s="89" t="s">
        <v>498</v>
      </c>
      <c r="G555" s="233"/>
      <c r="H555" s="89" t="s">
        <v>396</v>
      </c>
      <c r="I555" s="89" t="s">
        <v>397</v>
      </c>
      <c r="J555" s="89" t="s">
        <v>730</v>
      </c>
      <c r="L555" s="89" t="s">
        <v>396</v>
      </c>
      <c r="M555" s="89" t="s">
        <v>397</v>
      </c>
      <c r="N555" s="89" t="s">
        <v>730</v>
      </c>
      <c r="P555" s="89" t="s">
        <v>396</v>
      </c>
      <c r="Q555" s="89" t="s">
        <v>397</v>
      </c>
      <c r="R555" s="89" t="s">
        <v>730</v>
      </c>
      <c r="S555" s="233"/>
      <c r="T555" s="89" t="s">
        <v>663</v>
      </c>
      <c r="U555" s="89" t="s">
        <v>664</v>
      </c>
      <c r="V555" s="89" t="s">
        <v>356</v>
      </c>
      <c r="W555" s="233"/>
      <c r="X555" s="89" t="s">
        <v>321</v>
      </c>
      <c r="Y555" s="89" t="s">
        <v>322</v>
      </c>
      <c r="Z555" s="89" t="s">
        <v>308</v>
      </c>
      <c r="AA555" s="233"/>
      <c r="AB555" s="89" t="s">
        <v>663</v>
      </c>
      <c r="AC555" s="89" t="s">
        <v>664</v>
      </c>
      <c r="AD555" s="89" t="s">
        <v>356</v>
      </c>
      <c r="AE555" s="233"/>
      <c r="AF555" s="89" t="s">
        <v>321</v>
      </c>
      <c r="AG555" s="89" t="s">
        <v>322</v>
      </c>
      <c r="AH555" s="89" t="s">
        <v>308</v>
      </c>
      <c r="AI555" s="233"/>
      <c r="AJ555" s="89" t="s">
        <v>291</v>
      </c>
      <c r="AK555" s="89" t="s">
        <v>292</v>
      </c>
      <c r="AL555" s="89" t="s">
        <v>293</v>
      </c>
      <c r="AM555" s="233"/>
      <c r="AN555" s="233"/>
      <c r="AO555" s="233"/>
      <c r="AP555" s="233"/>
      <c r="AQ555" s="233"/>
      <c r="AR555" s="89" t="s">
        <v>793</v>
      </c>
      <c r="AS555" s="89" t="s">
        <v>516</v>
      </c>
      <c r="AT555" s="89" t="s">
        <v>794</v>
      </c>
      <c r="AV555" s="89" t="s">
        <v>398</v>
      </c>
      <c r="AW555" s="89" t="s">
        <v>399</v>
      </c>
      <c r="AX555" s="89" t="s">
        <v>400</v>
      </c>
      <c r="AZ555" s="89" t="s">
        <v>398</v>
      </c>
      <c r="BA555" s="89" t="s">
        <v>399</v>
      </c>
      <c r="BB555" s="89" t="s">
        <v>400</v>
      </c>
    </row>
    <row r="556" spans="1:54" ht="12.75">
      <c r="A556" s="89" t="s">
        <v>499</v>
      </c>
      <c r="B556" s="89" t="s">
        <v>500</v>
      </c>
      <c r="C556" s="89" t="s">
        <v>342</v>
      </c>
      <c r="D556" s="89" t="s">
        <v>499</v>
      </c>
      <c r="E556" s="89" t="s">
        <v>500</v>
      </c>
      <c r="F556" s="89" t="s">
        <v>342</v>
      </c>
      <c r="G556" s="233"/>
      <c r="H556" s="89" t="s">
        <v>753</v>
      </c>
      <c r="I556" s="89" t="s">
        <v>754</v>
      </c>
      <c r="J556" s="89" t="s">
        <v>374</v>
      </c>
      <c r="L556" s="89" t="s">
        <v>753</v>
      </c>
      <c r="M556" s="89" t="s">
        <v>754</v>
      </c>
      <c r="N556" s="89" t="s">
        <v>374</v>
      </c>
      <c r="P556" s="89" t="s">
        <v>753</v>
      </c>
      <c r="Q556" s="89" t="s">
        <v>754</v>
      </c>
      <c r="R556" s="89" t="s">
        <v>374</v>
      </c>
      <c r="S556" s="233"/>
      <c r="T556" s="89" t="s">
        <v>321</v>
      </c>
      <c r="U556" s="89" t="s">
        <v>322</v>
      </c>
      <c r="V556" s="89" t="s">
        <v>308</v>
      </c>
      <c r="W556" s="233"/>
      <c r="X556" s="89" t="s">
        <v>321</v>
      </c>
      <c r="Y556" s="89" t="s">
        <v>322</v>
      </c>
      <c r="Z556" s="89" t="s">
        <v>308</v>
      </c>
      <c r="AA556" s="233"/>
      <c r="AB556" s="89" t="s">
        <v>321</v>
      </c>
      <c r="AC556" s="89" t="s">
        <v>322</v>
      </c>
      <c r="AD556" s="89" t="s">
        <v>308</v>
      </c>
      <c r="AE556" s="233"/>
      <c r="AF556" s="89" t="s">
        <v>321</v>
      </c>
      <c r="AG556" s="89" t="s">
        <v>322</v>
      </c>
      <c r="AH556" s="89" t="s">
        <v>308</v>
      </c>
      <c r="AI556" s="233"/>
      <c r="AJ556" s="89" t="s">
        <v>291</v>
      </c>
      <c r="AK556" s="89" t="s">
        <v>292</v>
      </c>
      <c r="AL556" s="89" t="s">
        <v>293</v>
      </c>
      <c r="AM556" s="233"/>
      <c r="AN556" s="233"/>
      <c r="AO556" s="233"/>
      <c r="AP556" s="233"/>
      <c r="AQ556" s="233"/>
      <c r="AR556" s="89" t="s">
        <v>793</v>
      </c>
      <c r="AS556" s="89" t="s">
        <v>516</v>
      </c>
      <c r="AT556" s="89" t="s">
        <v>794</v>
      </c>
      <c r="AV556" s="89" t="s">
        <v>396</v>
      </c>
      <c r="AW556" s="89" t="s">
        <v>397</v>
      </c>
      <c r="AX556" s="89" t="s">
        <v>730</v>
      </c>
      <c r="AZ556" s="89" t="s">
        <v>396</v>
      </c>
      <c r="BA556" s="89" t="s">
        <v>397</v>
      </c>
      <c r="BB556" s="89" t="s">
        <v>730</v>
      </c>
    </row>
    <row r="557" spans="1:54" ht="12.75">
      <c r="A557" s="89" t="s">
        <v>502</v>
      </c>
      <c r="B557" s="89" t="s">
        <v>503</v>
      </c>
      <c r="C557" s="89" t="s">
        <v>460</v>
      </c>
      <c r="D557" s="89" t="s">
        <v>502</v>
      </c>
      <c r="E557" s="89" t="s">
        <v>503</v>
      </c>
      <c r="F557" s="89" t="s">
        <v>460</v>
      </c>
      <c r="G557" s="233"/>
      <c r="H557" s="89" t="s">
        <v>401</v>
      </c>
      <c r="I557" s="89" t="s">
        <v>402</v>
      </c>
      <c r="J557" s="89" t="s">
        <v>297</v>
      </c>
      <c r="L557" s="89" t="s">
        <v>401</v>
      </c>
      <c r="M557" s="89" t="s">
        <v>402</v>
      </c>
      <c r="N557" s="89" t="s">
        <v>297</v>
      </c>
      <c r="P557" s="89" t="s">
        <v>401</v>
      </c>
      <c r="Q557" s="89" t="s">
        <v>402</v>
      </c>
      <c r="R557" s="89" t="s">
        <v>297</v>
      </c>
      <c r="S557" s="233"/>
      <c r="T557" s="89" t="s">
        <v>321</v>
      </c>
      <c r="U557" s="89" t="s">
        <v>322</v>
      </c>
      <c r="V557" s="89" t="s">
        <v>308</v>
      </c>
      <c r="W557" s="233"/>
      <c r="X557" s="89" t="s">
        <v>540</v>
      </c>
      <c r="Y557" s="89" t="s">
        <v>541</v>
      </c>
      <c r="Z557" s="89" t="s">
        <v>665</v>
      </c>
      <c r="AA557" s="233"/>
      <c r="AB557" s="89" t="s">
        <v>321</v>
      </c>
      <c r="AC557" s="89" t="s">
        <v>322</v>
      </c>
      <c r="AD557" s="89" t="s">
        <v>308</v>
      </c>
      <c r="AE557" s="233"/>
      <c r="AF557" s="89" t="s">
        <v>540</v>
      </c>
      <c r="AG557" s="89" t="s">
        <v>541</v>
      </c>
      <c r="AH557" s="89" t="s">
        <v>665</v>
      </c>
      <c r="AI557" s="233"/>
      <c r="AJ557" s="89" t="s">
        <v>792</v>
      </c>
      <c r="AK557" s="89" t="s">
        <v>651</v>
      </c>
      <c r="AL557" s="89" t="s">
        <v>356</v>
      </c>
      <c r="AM557" s="233"/>
      <c r="AN557" s="233"/>
      <c r="AO557" s="233"/>
      <c r="AP557" s="233"/>
      <c r="AQ557" s="233"/>
      <c r="AR557" s="89" t="s">
        <v>793</v>
      </c>
      <c r="AS557" s="89" t="s">
        <v>516</v>
      </c>
      <c r="AT557" s="89" t="s">
        <v>794</v>
      </c>
      <c r="AV557" s="89" t="s">
        <v>753</v>
      </c>
      <c r="AW557" s="89" t="s">
        <v>754</v>
      </c>
      <c r="AX557" s="89" t="s">
        <v>374</v>
      </c>
      <c r="AZ557" s="89" t="s">
        <v>753</v>
      </c>
      <c r="BA557" s="89" t="s">
        <v>754</v>
      </c>
      <c r="BB557" s="89" t="s">
        <v>374</v>
      </c>
    </row>
    <row r="558" spans="1:54" ht="12.75">
      <c r="A558" s="89" t="s">
        <v>504</v>
      </c>
      <c r="B558" s="89" t="s">
        <v>505</v>
      </c>
      <c r="C558" s="89" t="s">
        <v>342</v>
      </c>
      <c r="D558" s="89" t="s">
        <v>504</v>
      </c>
      <c r="E558" s="89" t="s">
        <v>505</v>
      </c>
      <c r="F558" s="89" t="s">
        <v>342</v>
      </c>
      <c r="G558" s="233"/>
      <c r="H558" s="89" t="s">
        <v>403</v>
      </c>
      <c r="I558" s="89" t="s">
        <v>404</v>
      </c>
      <c r="J558" s="89" t="s">
        <v>304</v>
      </c>
      <c r="L558" s="89" t="s">
        <v>403</v>
      </c>
      <c r="M558" s="89" t="s">
        <v>404</v>
      </c>
      <c r="N558" s="89" t="s">
        <v>304</v>
      </c>
      <c r="P558" s="89" t="s">
        <v>403</v>
      </c>
      <c r="Q558" s="89" t="s">
        <v>404</v>
      </c>
      <c r="R558" s="89" t="s">
        <v>304</v>
      </c>
      <c r="S558" s="233"/>
      <c r="T558" s="89" t="s">
        <v>540</v>
      </c>
      <c r="U558" s="89" t="s">
        <v>541</v>
      </c>
      <c r="V558" s="89" t="s">
        <v>665</v>
      </c>
      <c r="W558" s="233"/>
      <c r="X558" s="89" t="s">
        <v>540</v>
      </c>
      <c r="Y558" s="89" t="s">
        <v>541</v>
      </c>
      <c r="Z558" s="89" t="s">
        <v>665</v>
      </c>
      <c r="AA558" s="233"/>
      <c r="AB558" s="89" t="s">
        <v>540</v>
      </c>
      <c r="AC558" s="89" t="s">
        <v>541</v>
      </c>
      <c r="AD558" s="89" t="s">
        <v>665</v>
      </c>
      <c r="AE558" s="233"/>
      <c r="AF558" s="89" t="s">
        <v>540</v>
      </c>
      <c r="AG558" s="89" t="s">
        <v>541</v>
      </c>
      <c r="AH558" s="89" t="s">
        <v>665</v>
      </c>
      <c r="AI558" s="233"/>
      <c r="AJ558" s="89" t="s">
        <v>792</v>
      </c>
      <c r="AK558" s="89" t="s">
        <v>651</v>
      </c>
      <c r="AL558" s="89" t="s">
        <v>356</v>
      </c>
      <c r="AM558" s="233"/>
      <c r="AN558" s="233"/>
      <c r="AO558" s="233"/>
      <c r="AP558" s="233"/>
      <c r="AQ558" s="233"/>
      <c r="AR558" s="89" t="s">
        <v>793</v>
      </c>
      <c r="AS558" s="89" t="s">
        <v>516</v>
      </c>
      <c r="AT558" s="89" t="s">
        <v>794</v>
      </c>
      <c r="AV558" s="89" t="s">
        <v>401</v>
      </c>
      <c r="AW558" s="89" t="s">
        <v>402</v>
      </c>
      <c r="AX558" s="89" t="s">
        <v>297</v>
      </c>
      <c r="AZ558" s="89" t="s">
        <v>401</v>
      </c>
      <c r="BA558" s="89" t="s">
        <v>402</v>
      </c>
      <c r="BB558" s="89" t="s">
        <v>297</v>
      </c>
    </row>
    <row r="559" spans="1:54" ht="12.75">
      <c r="A559" s="89" t="s">
        <v>506</v>
      </c>
      <c r="B559" s="89" t="s">
        <v>507</v>
      </c>
      <c r="C559" s="89" t="s">
        <v>508</v>
      </c>
      <c r="D559" s="89" t="s">
        <v>506</v>
      </c>
      <c r="E559" s="89" t="s">
        <v>507</v>
      </c>
      <c r="F559" s="89" t="s">
        <v>508</v>
      </c>
      <c r="G559" s="233"/>
      <c r="H559" s="89" t="s">
        <v>669</v>
      </c>
      <c r="I559" s="89" t="s">
        <v>670</v>
      </c>
      <c r="J559" s="89" t="s">
        <v>464</v>
      </c>
      <c r="L559" s="89" t="s">
        <v>669</v>
      </c>
      <c r="M559" s="89" t="s">
        <v>670</v>
      </c>
      <c r="N559" s="89" t="s">
        <v>464</v>
      </c>
      <c r="P559" s="89" t="s">
        <v>669</v>
      </c>
      <c r="Q559" s="89" t="s">
        <v>670</v>
      </c>
      <c r="R559" s="89" t="s">
        <v>464</v>
      </c>
      <c r="S559" s="233"/>
      <c r="T559" s="89" t="s">
        <v>540</v>
      </c>
      <c r="U559" s="89" t="s">
        <v>541</v>
      </c>
      <c r="V559" s="89" t="s">
        <v>665</v>
      </c>
      <c r="W559" s="233"/>
      <c r="X559" s="89" t="s">
        <v>323</v>
      </c>
      <c r="Y559" s="89" t="s">
        <v>324</v>
      </c>
      <c r="Z559" s="89" t="s">
        <v>325</v>
      </c>
      <c r="AA559" s="233"/>
      <c r="AB559" s="89" t="s">
        <v>540</v>
      </c>
      <c r="AC559" s="89" t="s">
        <v>541</v>
      </c>
      <c r="AD559" s="89" t="s">
        <v>665</v>
      </c>
      <c r="AE559" s="233"/>
      <c r="AF559" s="89" t="s">
        <v>323</v>
      </c>
      <c r="AG559" s="89" t="s">
        <v>324</v>
      </c>
      <c r="AH559" s="89" t="s">
        <v>325</v>
      </c>
      <c r="AI559" s="233"/>
      <c r="AJ559" s="89" t="s">
        <v>792</v>
      </c>
      <c r="AK559" s="89" t="s">
        <v>651</v>
      </c>
      <c r="AL559" s="89" t="s">
        <v>356</v>
      </c>
      <c r="AM559" s="233"/>
      <c r="AN559" s="233"/>
      <c r="AO559" s="233"/>
      <c r="AP559" s="233"/>
      <c r="AQ559" s="233"/>
      <c r="AR559" s="89" t="s">
        <v>370</v>
      </c>
      <c r="AS559" s="89" t="s">
        <v>352</v>
      </c>
      <c r="AT559" s="89" t="s">
        <v>371</v>
      </c>
      <c r="AV559" s="89" t="s">
        <v>403</v>
      </c>
      <c r="AW559" s="89" t="s">
        <v>404</v>
      </c>
      <c r="AX559" s="89" t="s">
        <v>304</v>
      </c>
      <c r="AZ559" s="89" t="s">
        <v>403</v>
      </c>
      <c r="BA559" s="89" t="s">
        <v>404</v>
      </c>
      <c r="BB559" s="89" t="s">
        <v>304</v>
      </c>
    </row>
    <row r="560" spans="1:54" ht="12.75">
      <c r="A560" s="89" t="s">
        <v>509</v>
      </c>
      <c r="B560" s="89" t="s">
        <v>510</v>
      </c>
      <c r="C560" s="89" t="s">
        <v>717</v>
      </c>
      <c r="D560" s="89" t="s">
        <v>509</v>
      </c>
      <c r="E560" s="89" t="s">
        <v>510</v>
      </c>
      <c r="F560" s="89" t="s">
        <v>717</v>
      </c>
      <c r="G560" s="233"/>
      <c r="H560" s="89" t="s">
        <v>669</v>
      </c>
      <c r="I560" s="89" t="s">
        <v>670</v>
      </c>
      <c r="J560" s="89" t="s">
        <v>464</v>
      </c>
      <c r="L560" s="89" t="s">
        <v>669</v>
      </c>
      <c r="M560" s="89" t="s">
        <v>670</v>
      </c>
      <c r="N560" s="89" t="s">
        <v>464</v>
      </c>
      <c r="P560" s="89" t="s">
        <v>669</v>
      </c>
      <c r="Q560" s="89" t="s">
        <v>670</v>
      </c>
      <c r="R560" s="89" t="s">
        <v>464</v>
      </c>
      <c r="S560" s="233"/>
      <c r="T560" s="89" t="s">
        <v>323</v>
      </c>
      <c r="U560" s="89" t="s">
        <v>324</v>
      </c>
      <c r="V560" s="89" t="s">
        <v>325</v>
      </c>
      <c r="W560" s="233"/>
      <c r="X560" s="89" t="s">
        <v>323</v>
      </c>
      <c r="Y560" s="89" t="s">
        <v>324</v>
      </c>
      <c r="Z560" s="89" t="s">
        <v>325</v>
      </c>
      <c r="AA560" s="233"/>
      <c r="AB560" s="89" t="s">
        <v>323</v>
      </c>
      <c r="AC560" s="89" t="s">
        <v>324</v>
      </c>
      <c r="AD560" s="89" t="s">
        <v>325</v>
      </c>
      <c r="AE560" s="233"/>
      <c r="AF560" s="89" t="s">
        <v>323</v>
      </c>
      <c r="AG560" s="89" t="s">
        <v>324</v>
      </c>
      <c r="AH560" s="89" t="s">
        <v>325</v>
      </c>
      <c r="AI560" s="233"/>
      <c r="AJ560" s="89" t="s">
        <v>792</v>
      </c>
      <c r="AK560" s="89" t="s">
        <v>651</v>
      </c>
      <c r="AL560" s="89" t="s">
        <v>356</v>
      </c>
      <c r="AM560" s="233"/>
      <c r="AN560" s="233"/>
      <c r="AO560" s="233"/>
      <c r="AP560" s="233"/>
      <c r="AQ560" s="233"/>
      <c r="AR560" s="89" t="s">
        <v>302</v>
      </c>
      <c r="AS560" s="89" t="s">
        <v>303</v>
      </c>
      <c r="AT560" s="89" t="s">
        <v>304</v>
      </c>
      <c r="AV560" s="89" t="s">
        <v>669</v>
      </c>
      <c r="AW560" s="89" t="s">
        <v>670</v>
      </c>
      <c r="AX560" s="89" t="s">
        <v>464</v>
      </c>
      <c r="AZ560" s="89" t="s">
        <v>669</v>
      </c>
      <c r="BA560" s="89" t="s">
        <v>670</v>
      </c>
      <c r="BB560" s="89" t="s">
        <v>464</v>
      </c>
    </row>
    <row r="561" spans="1:54" ht="12.75">
      <c r="A561" s="89" t="s">
        <v>509</v>
      </c>
      <c r="B561" s="89" t="s">
        <v>510</v>
      </c>
      <c r="C561" s="89" t="s">
        <v>418</v>
      </c>
      <c r="D561" s="89" t="s">
        <v>509</v>
      </c>
      <c r="E561" s="89" t="s">
        <v>510</v>
      </c>
      <c r="F561" s="89" t="s">
        <v>418</v>
      </c>
      <c r="G561" s="233"/>
      <c r="H561" s="89" t="s">
        <v>326</v>
      </c>
      <c r="I561" s="89" t="s">
        <v>327</v>
      </c>
      <c r="J561" s="89" t="s">
        <v>328</v>
      </c>
      <c r="L561" s="89" t="s">
        <v>326</v>
      </c>
      <c r="M561" s="89" t="s">
        <v>327</v>
      </c>
      <c r="N561" s="89" t="s">
        <v>328</v>
      </c>
      <c r="P561" s="89" t="s">
        <v>326</v>
      </c>
      <c r="Q561" s="89" t="s">
        <v>327</v>
      </c>
      <c r="R561" s="89" t="s">
        <v>328</v>
      </c>
      <c r="S561" s="233"/>
      <c r="T561" s="89" t="s">
        <v>323</v>
      </c>
      <c r="U561" s="89" t="s">
        <v>324</v>
      </c>
      <c r="V561" s="89" t="s">
        <v>325</v>
      </c>
      <c r="W561" s="233"/>
      <c r="X561" s="89" t="s">
        <v>666</v>
      </c>
      <c r="Y561" s="89" t="s">
        <v>667</v>
      </c>
      <c r="Z561" s="89" t="s">
        <v>668</v>
      </c>
      <c r="AA561" s="233"/>
      <c r="AB561" s="89" t="s">
        <v>323</v>
      </c>
      <c r="AC561" s="89" t="s">
        <v>324</v>
      </c>
      <c r="AD561" s="89" t="s">
        <v>325</v>
      </c>
      <c r="AE561" s="233"/>
      <c r="AF561" s="89" t="s">
        <v>666</v>
      </c>
      <c r="AG561" s="89" t="s">
        <v>667</v>
      </c>
      <c r="AH561" s="89" t="s">
        <v>668</v>
      </c>
      <c r="AI561" s="233"/>
      <c r="AJ561" s="89" t="s">
        <v>265</v>
      </c>
      <c r="AM561" s="233"/>
      <c r="AN561" s="233"/>
      <c r="AO561" s="233"/>
      <c r="AP561" s="233"/>
      <c r="AQ561" s="233"/>
      <c r="AR561" s="89" t="s">
        <v>302</v>
      </c>
      <c r="AS561" s="89" t="s">
        <v>303</v>
      </c>
      <c r="AT561" s="89" t="s">
        <v>304</v>
      </c>
      <c r="AV561" s="89" t="s">
        <v>669</v>
      </c>
      <c r="AW561" s="89" t="s">
        <v>670</v>
      </c>
      <c r="AX561" s="89" t="s">
        <v>464</v>
      </c>
      <c r="AZ561" s="89" t="s">
        <v>669</v>
      </c>
      <c r="BA561" s="89" t="s">
        <v>670</v>
      </c>
      <c r="BB561" s="89" t="s">
        <v>464</v>
      </c>
    </row>
    <row r="562" spans="1:54" ht="12.75">
      <c r="A562" s="89" t="s">
        <v>511</v>
      </c>
      <c r="B562" s="89" t="s">
        <v>512</v>
      </c>
      <c r="C562" s="89" t="s">
        <v>288</v>
      </c>
      <c r="D562" s="89" t="s">
        <v>511</v>
      </c>
      <c r="E562" s="89" t="s">
        <v>512</v>
      </c>
      <c r="F562" s="89" t="s">
        <v>288</v>
      </c>
      <c r="G562" s="233"/>
      <c r="H562" s="89" t="s">
        <v>326</v>
      </c>
      <c r="I562" s="89" t="s">
        <v>327</v>
      </c>
      <c r="J562" s="89" t="s">
        <v>328</v>
      </c>
      <c r="L562" s="89" t="s">
        <v>326</v>
      </c>
      <c r="M562" s="89" t="s">
        <v>327</v>
      </c>
      <c r="N562" s="89" t="s">
        <v>328</v>
      </c>
      <c r="P562" s="89" t="s">
        <v>326</v>
      </c>
      <c r="Q562" s="89" t="s">
        <v>327</v>
      </c>
      <c r="R562" s="89" t="s">
        <v>328</v>
      </c>
      <c r="S562" s="233"/>
      <c r="T562" s="89" t="s">
        <v>666</v>
      </c>
      <c r="U562" s="89" t="s">
        <v>667</v>
      </c>
      <c r="V562" s="89" t="s">
        <v>668</v>
      </c>
      <c r="W562" s="233"/>
      <c r="X562" s="89" t="s">
        <v>666</v>
      </c>
      <c r="Y562" s="89" t="s">
        <v>667</v>
      </c>
      <c r="Z562" s="89" t="s">
        <v>668</v>
      </c>
      <c r="AA562" s="233"/>
      <c r="AB562" s="89" t="s">
        <v>666</v>
      </c>
      <c r="AC562" s="89" t="s">
        <v>667</v>
      </c>
      <c r="AD562" s="89" t="s">
        <v>668</v>
      </c>
      <c r="AE562" s="233"/>
      <c r="AF562" s="89" t="s">
        <v>666</v>
      </c>
      <c r="AG562" s="89" t="s">
        <v>667</v>
      </c>
      <c r="AH562" s="89" t="s">
        <v>668</v>
      </c>
      <c r="AI562" s="233"/>
      <c r="AJ562" s="89" t="s">
        <v>456</v>
      </c>
      <c r="AK562" s="89" t="s">
        <v>457</v>
      </c>
      <c r="AL562" s="89" t="s">
        <v>342</v>
      </c>
      <c r="AM562" s="233"/>
      <c r="AN562" s="233"/>
      <c r="AO562" s="233"/>
      <c r="AP562" s="233"/>
      <c r="AQ562" s="233"/>
      <c r="AR562" s="89" t="s">
        <v>372</v>
      </c>
      <c r="AS562" s="89" t="s">
        <v>373</v>
      </c>
      <c r="AT562" s="89" t="s">
        <v>374</v>
      </c>
      <c r="AV562" s="89" t="s">
        <v>326</v>
      </c>
      <c r="AW562" s="89" t="s">
        <v>327</v>
      </c>
      <c r="AX562" s="89" t="s">
        <v>328</v>
      </c>
      <c r="AZ562" s="89" t="s">
        <v>326</v>
      </c>
      <c r="BA562" s="89" t="s">
        <v>327</v>
      </c>
      <c r="BB562" s="89" t="s">
        <v>328</v>
      </c>
    </row>
    <row r="563" spans="1:54" ht="12.75">
      <c r="A563" s="89" t="s">
        <v>314</v>
      </c>
      <c r="B563" s="89" t="s">
        <v>315</v>
      </c>
      <c r="C563" s="89" t="s">
        <v>316</v>
      </c>
      <c r="D563" s="89" t="s">
        <v>314</v>
      </c>
      <c r="E563" s="89" t="s">
        <v>315</v>
      </c>
      <c r="F563" s="89" t="s">
        <v>316</v>
      </c>
      <c r="G563" s="233"/>
      <c r="H563" s="89" t="s">
        <v>405</v>
      </c>
      <c r="I563" s="89" t="s">
        <v>406</v>
      </c>
      <c r="J563" s="89" t="s">
        <v>391</v>
      </c>
      <c r="L563" s="89" t="s">
        <v>405</v>
      </c>
      <c r="M563" s="89" t="s">
        <v>406</v>
      </c>
      <c r="N563" s="89" t="s">
        <v>391</v>
      </c>
      <c r="P563" s="89" t="s">
        <v>405</v>
      </c>
      <c r="Q563" s="89" t="s">
        <v>406</v>
      </c>
      <c r="R563" s="89" t="s">
        <v>391</v>
      </c>
      <c r="S563" s="233"/>
      <c r="T563" s="89" t="s">
        <v>666</v>
      </c>
      <c r="U563" s="89" t="s">
        <v>667</v>
      </c>
      <c r="V563" s="89" t="s">
        <v>668</v>
      </c>
      <c r="W563" s="233"/>
      <c r="X563" s="89" t="s">
        <v>719</v>
      </c>
      <c r="Y563" s="89" t="s">
        <v>720</v>
      </c>
      <c r="Z563" s="89" t="s">
        <v>721</v>
      </c>
      <c r="AA563" s="233"/>
      <c r="AB563" s="89" t="s">
        <v>666</v>
      </c>
      <c r="AC563" s="89" t="s">
        <v>667</v>
      </c>
      <c r="AD563" s="89" t="s">
        <v>668</v>
      </c>
      <c r="AE563" s="233"/>
      <c r="AF563" s="89" t="s">
        <v>719</v>
      </c>
      <c r="AG563" s="89" t="s">
        <v>720</v>
      </c>
      <c r="AH563" s="89" t="s">
        <v>721</v>
      </c>
      <c r="AI563" s="233"/>
      <c r="AJ563" s="89" t="s">
        <v>715</v>
      </c>
      <c r="AK563" s="89" t="s">
        <v>716</v>
      </c>
      <c r="AL563" s="89" t="s">
        <v>342</v>
      </c>
      <c r="AM563" s="233"/>
      <c r="AN563" s="233"/>
      <c r="AO563" s="233"/>
      <c r="AP563" s="233"/>
      <c r="AQ563" s="233"/>
      <c r="AR563" s="89" t="s">
        <v>657</v>
      </c>
      <c r="AS563" s="89" t="s">
        <v>658</v>
      </c>
      <c r="AT563" s="89" t="s">
        <v>659</v>
      </c>
      <c r="AV563" s="89" t="s">
        <v>326</v>
      </c>
      <c r="AW563" s="89" t="s">
        <v>327</v>
      </c>
      <c r="AX563" s="89" t="s">
        <v>328</v>
      </c>
      <c r="AZ563" s="89" t="s">
        <v>326</v>
      </c>
      <c r="BA563" s="89" t="s">
        <v>327</v>
      </c>
      <c r="BB563" s="89" t="s">
        <v>328</v>
      </c>
    </row>
    <row r="564" spans="1:54" ht="12.75">
      <c r="A564" s="89" t="s">
        <v>513</v>
      </c>
      <c r="B564" s="89" t="s">
        <v>514</v>
      </c>
      <c r="C564" s="89" t="s">
        <v>785</v>
      </c>
      <c r="D564" s="89" t="s">
        <v>513</v>
      </c>
      <c r="E564" s="89" t="s">
        <v>514</v>
      </c>
      <c r="F564" s="89" t="s">
        <v>785</v>
      </c>
      <c r="G564" s="233"/>
      <c r="H564" s="89" t="s">
        <v>408</v>
      </c>
      <c r="I564" s="89" t="s">
        <v>409</v>
      </c>
      <c r="J564" s="89" t="s">
        <v>410</v>
      </c>
      <c r="L564" s="89" t="s">
        <v>408</v>
      </c>
      <c r="M564" s="89" t="s">
        <v>409</v>
      </c>
      <c r="N564" s="89" t="s">
        <v>410</v>
      </c>
      <c r="P564" s="89" t="s">
        <v>408</v>
      </c>
      <c r="Q564" s="89" t="s">
        <v>409</v>
      </c>
      <c r="R564" s="89" t="s">
        <v>410</v>
      </c>
      <c r="S564" s="233"/>
      <c r="T564" s="89" t="s">
        <v>719</v>
      </c>
      <c r="U564" s="89" t="s">
        <v>720</v>
      </c>
      <c r="V564" s="89" t="s">
        <v>721</v>
      </c>
      <c r="W564" s="233"/>
      <c r="X564" s="89" t="s">
        <v>719</v>
      </c>
      <c r="Y564" s="89" t="s">
        <v>720</v>
      </c>
      <c r="Z564" s="89" t="s">
        <v>721</v>
      </c>
      <c r="AA564" s="233"/>
      <c r="AB564" s="89" t="s">
        <v>719</v>
      </c>
      <c r="AC564" s="89" t="s">
        <v>720</v>
      </c>
      <c r="AD564" s="89" t="s">
        <v>721</v>
      </c>
      <c r="AE564" s="233"/>
      <c r="AF564" s="89" t="s">
        <v>719</v>
      </c>
      <c r="AG564" s="89" t="s">
        <v>720</v>
      </c>
      <c r="AH564" s="89" t="s">
        <v>721</v>
      </c>
      <c r="AI564" s="233"/>
      <c r="AJ564" s="89" t="s">
        <v>715</v>
      </c>
      <c r="AK564" s="89" t="s">
        <v>716</v>
      </c>
      <c r="AL564" s="89" t="s">
        <v>342</v>
      </c>
      <c r="AM564" s="233"/>
      <c r="AN564" s="233"/>
      <c r="AO564" s="233"/>
      <c r="AP564" s="233"/>
      <c r="AQ564" s="233"/>
      <c r="AR564" s="89" t="s">
        <v>657</v>
      </c>
      <c r="AS564" s="89" t="s">
        <v>658</v>
      </c>
      <c r="AT564" s="89" t="s">
        <v>659</v>
      </c>
      <c r="AV564" s="89" t="s">
        <v>405</v>
      </c>
      <c r="AW564" s="89" t="s">
        <v>406</v>
      </c>
      <c r="AX564" s="89" t="s">
        <v>391</v>
      </c>
      <c r="AZ564" s="89" t="s">
        <v>405</v>
      </c>
      <c r="BA564" s="89" t="s">
        <v>406</v>
      </c>
      <c r="BB564" s="89" t="s">
        <v>391</v>
      </c>
    </row>
    <row r="565" spans="1:54" ht="12.75">
      <c r="A565" s="89" t="s">
        <v>515</v>
      </c>
      <c r="B565" s="89" t="s">
        <v>516</v>
      </c>
      <c r="C565" s="89" t="s">
        <v>316</v>
      </c>
      <c r="D565" s="89" t="s">
        <v>515</v>
      </c>
      <c r="E565" s="89" t="s">
        <v>516</v>
      </c>
      <c r="F565" s="89" t="s">
        <v>316</v>
      </c>
      <c r="G565" s="233"/>
      <c r="H565" s="89" t="s">
        <v>755</v>
      </c>
      <c r="I565" s="89" t="s">
        <v>756</v>
      </c>
      <c r="J565" s="89" t="s">
        <v>342</v>
      </c>
      <c r="L565" s="89" t="s">
        <v>755</v>
      </c>
      <c r="M565" s="89" t="s">
        <v>756</v>
      </c>
      <c r="N565" s="89" t="s">
        <v>342</v>
      </c>
      <c r="P565" s="89" t="s">
        <v>755</v>
      </c>
      <c r="Q565" s="89" t="s">
        <v>756</v>
      </c>
      <c r="R565" s="89" t="s">
        <v>342</v>
      </c>
      <c r="S565" s="233"/>
      <c r="T565" s="89" t="s">
        <v>719</v>
      </c>
      <c r="U565" s="89" t="s">
        <v>720</v>
      </c>
      <c r="V565" s="89" t="s">
        <v>721</v>
      </c>
      <c r="W565" s="233"/>
      <c r="X565" s="89" t="s">
        <v>330</v>
      </c>
      <c r="Y565" s="89" t="s">
        <v>331</v>
      </c>
      <c r="Z565" s="89" t="s">
        <v>332</v>
      </c>
      <c r="AA565" s="233"/>
      <c r="AB565" s="89" t="s">
        <v>719</v>
      </c>
      <c r="AC565" s="89" t="s">
        <v>720</v>
      </c>
      <c r="AD565" s="89" t="s">
        <v>721</v>
      </c>
      <c r="AE565" s="233"/>
      <c r="AF565" s="89" t="s">
        <v>330</v>
      </c>
      <c r="AG565" s="89" t="s">
        <v>331</v>
      </c>
      <c r="AH565" s="89" t="s">
        <v>332</v>
      </c>
      <c r="AI565" s="233"/>
      <c r="AJ565" s="89" t="s">
        <v>458</v>
      </c>
      <c r="AK565" s="89" t="s">
        <v>459</v>
      </c>
      <c r="AL565" s="89" t="s">
        <v>460</v>
      </c>
      <c r="AM565" s="233"/>
      <c r="AN565" s="233"/>
      <c r="AO565" s="233"/>
      <c r="AP565" s="233"/>
      <c r="AQ565" s="233"/>
      <c r="AR565" s="89" t="s">
        <v>657</v>
      </c>
      <c r="AS565" s="89" t="s">
        <v>658</v>
      </c>
      <c r="AT565" s="89" t="s">
        <v>659</v>
      </c>
      <c r="AV565" s="89" t="s">
        <v>408</v>
      </c>
      <c r="AW565" s="89" t="s">
        <v>409</v>
      </c>
      <c r="AX565" s="89" t="s">
        <v>410</v>
      </c>
      <c r="AZ565" s="89" t="s">
        <v>408</v>
      </c>
      <c r="BA565" s="89" t="s">
        <v>409</v>
      </c>
      <c r="BB565" s="89" t="s">
        <v>410</v>
      </c>
    </row>
    <row r="566" spans="1:54" ht="12.75">
      <c r="A566" s="89" t="s">
        <v>517</v>
      </c>
      <c r="B566" s="89" t="s">
        <v>516</v>
      </c>
      <c r="C566" s="89" t="s">
        <v>518</v>
      </c>
      <c r="D566" s="89" t="s">
        <v>517</v>
      </c>
      <c r="E566" s="89" t="s">
        <v>516</v>
      </c>
      <c r="F566" s="89" t="s">
        <v>518</v>
      </c>
      <c r="G566" s="233"/>
      <c r="H566" s="89" t="s">
        <v>671</v>
      </c>
      <c r="I566" s="89" t="s">
        <v>672</v>
      </c>
      <c r="J566" s="89" t="s">
        <v>318</v>
      </c>
      <c r="L566" s="89" t="s">
        <v>671</v>
      </c>
      <c r="M566" s="89" t="s">
        <v>672</v>
      </c>
      <c r="N566" s="89" t="s">
        <v>318</v>
      </c>
      <c r="P566" s="89" t="s">
        <v>671</v>
      </c>
      <c r="Q566" s="89" t="s">
        <v>672</v>
      </c>
      <c r="R566" s="89" t="s">
        <v>318</v>
      </c>
      <c r="S566" s="233"/>
      <c r="T566" s="89" t="s">
        <v>330</v>
      </c>
      <c r="U566" s="89" t="s">
        <v>331</v>
      </c>
      <c r="V566" s="89" t="s">
        <v>332</v>
      </c>
      <c r="W566" s="233"/>
      <c r="X566" s="89" t="s">
        <v>330</v>
      </c>
      <c r="Y566" s="89" t="s">
        <v>331</v>
      </c>
      <c r="Z566" s="89" t="s">
        <v>332</v>
      </c>
      <c r="AA566" s="233"/>
      <c r="AB566" s="89" t="s">
        <v>330</v>
      </c>
      <c r="AC566" s="89" t="s">
        <v>331</v>
      </c>
      <c r="AD566" s="89" t="s">
        <v>332</v>
      </c>
      <c r="AE566" s="233"/>
      <c r="AF566" s="89" t="s">
        <v>330</v>
      </c>
      <c r="AG566" s="89" t="s">
        <v>331</v>
      </c>
      <c r="AH566" s="89" t="s">
        <v>332</v>
      </c>
      <c r="AI566" s="233"/>
      <c r="AJ566" s="89" t="s">
        <v>294</v>
      </c>
      <c r="AK566" s="89" t="s">
        <v>295</v>
      </c>
      <c r="AL566" s="89" t="s">
        <v>296</v>
      </c>
      <c r="AM566" s="233"/>
      <c r="AN566" s="233"/>
      <c r="AO566" s="233"/>
      <c r="AP566" s="233"/>
      <c r="AQ566" s="233"/>
      <c r="AR566" s="89" t="s">
        <v>375</v>
      </c>
      <c r="AS566" s="89" t="s">
        <v>376</v>
      </c>
      <c r="AT566" s="89" t="s">
        <v>325</v>
      </c>
      <c r="AV566" s="89" t="s">
        <v>755</v>
      </c>
      <c r="AW566" s="89" t="s">
        <v>756</v>
      </c>
      <c r="AX566" s="89" t="s">
        <v>342</v>
      </c>
      <c r="AZ566" s="89" t="s">
        <v>755</v>
      </c>
      <c r="BA566" s="89" t="s">
        <v>756</v>
      </c>
      <c r="BB566" s="89" t="s">
        <v>342</v>
      </c>
    </row>
    <row r="567" spans="1:54" ht="12.75">
      <c r="A567" s="89" t="s">
        <v>519</v>
      </c>
      <c r="B567" s="89" t="s">
        <v>516</v>
      </c>
      <c r="C567" s="89" t="s">
        <v>520</v>
      </c>
      <c r="D567" s="89" t="s">
        <v>519</v>
      </c>
      <c r="E567" s="89" t="s">
        <v>516</v>
      </c>
      <c r="F567" s="89" t="s">
        <v>520</v>
      </c>
      <c r="G567" s="233"/>
      <c r="H567" s="89" t="s">
        <v>671</v>
      </c>
      <c r="I567" s="89" t="s">
        <v>672</v>
      </c>
      <c r="J567" s="89" t="s">
        <v>318</v>
      </c>
      <c r="L567" s="89" t="s">
        <v>671</v>
      </c>
      <c r="M567" s="89" t="s">
        <v>672</v>
      </c>
      <c r="N567" s="89" t="s">
        <v>318</v>
      </c>
      <c r="P567" s="89" t="s">
        <v>671</v>
      </c>
      <c r="Q567" s="89" t="s">
        <v>672</v>
      </c>
      <c r="R567" s="89" t="s">
        <v>318</v>
      </c>
      <c r="S567" s="233"/>
      <c r="T567" s="89" t="s">
        <v>330</v>
      </c>
      <c r="U567" s="89" t="s">
        <v>331</v>
      </c>
      <c r="V567" s="89" t="s">
        <v>332</v>
      </c>
      <c r="W567" s="233"/>
      <c r="X567" s="89" t="s">
        <v>669</v>
      </c>
      <c r="Y567" s="89" t="s">
        <v>670</v>
      </c>
      <c r="Z567" s="89" t="s">
        <v>464</v>
      </c>
      <c r="AA567" s="233"/>
      <c r="AB567" s="89" t="s">
        <v>330</v>
      </c>
      <c r="AC567" s="89" t="s">
        <v>331</v>
      </c>
      <c r="AD567" s="89" t="s">
        <v>332</v>
      </c>
      <c r="AE567" s="233"/>
      <c r="AF567" s="89" t="s">
        <v>669</v>
      </c>
      <c r="AG567" s="89" t="s">
        <v>670</v>
      </c>
      <c r="AH567" s="89" t="s">
        <v>464</v>
      </c>
      <c r="AI567" s="233"/>
      <c r="AJ567" s="89" t="s">
        <v>294</v>
      </c>
      <c r="AK567" s="89" t="s">
        <v>295</v>
      </c>
      <c r="AL567" s="89" t="s">
        <v>296</v>
      </c>
      <c r="AM567" s="233"/>
      <c r="AN567" s="233"/>
      <c r="AO567" s="233"/>
      <c r="AP567" s="233"/>
      <c r="AQ567" s="233"/>
      <c r="AR567" s="89" t="s">
        <v>309</v>
      </c>
      <c r="AS567" s="89" t="s">
        <v>310</v>
      </c>
      <c r="AT567" s="89" t="s">
        <v>308</v>
      </c>
      <c r="AV567" s="89" t="s">
        <v>671</v>
      </c>
      <c r="AW567" s="89" t="s">
        <v>672</v>
      </c>
      <c r="AX567" s="89" t="s">
        <v>318</v>
      </c>
      <c r="AZ567" s="89" t="s">
        <v>671</v>
      </c>
      <c r="BA567" s="89" t="s">
        <v>672</v>
      </c>
      <c r="BB567" s="89" t="s">
        <v>318</v>
      </c>
    </row>
    <row r="568" spans="1:54" ht="12.75">
      <c r="A568" s="89" t="s">
        <v>521</v>
      </c>
      <c r="B568" s="89" t="s">
        <v>516</v>
      </c>
      <c r="C568" s="89" t="s">
        <v>522</v>
      </c>
      <c r="D568" s="89" t="s">
        <v>521</v>
      </c>
      <c r="E568" s="89" t="s">
        <v>516</v>
      </c>
      <c r="F568" s="89" t="s">
        <v>522</v>
      </c>
      <c r="G568" s="233"/>
      <c r="H568" s="89" t="s">
        <v>673</v>
      </c>
      <c r="I568" s="89" t="s">
        <v>674</v>
      </c>
      <c r="J568" s="89" t="s">
        <v>644</v>
      </c>
      <c r="L568" s="89" t="s">
        <v>673</v>
      </c>
      <c r="M568" s="89" t="s">
        <v>674</v>
      </c>
      <c r="N568" s="89" t="s">
        <v>644</v>
      </c>
      <c r="P568" s="89" t="s">
        <v>673</v>
      </c>
      <c r="Q568" s="89" t="s">
        <v>674</v>
      </c>
      <c r="R568" s="89" t="s">
        <v>644</v>
      </c>
      <c r="S568" s="233"/>
      <c r="T568" s="89" t="s">
        <v>669</v>
      </c>
      <c r="U568" s="89" t="s">
        <v>670</v>
      </c>
      <c r="V568" s="89" t="s">
        <v>464</v>
      </c>
      <c r="W568" s="233"/>
      <c r="X568" s="89" t="s">
        <v>669</v>
      </c>
      <c r="Y568" s="89" t="s">
        <v>670</v>
      </c>
      <c r="Z568" s="89" t="s">
        <v>464</v>
      </c>
      <c r="AA568" s="233"/>
      <c r="AB568" s="89" t="s">
        <v>669</v>
      </c>
      <c r="AC568" s="89" t="s">
        <v>670</v>
      </c>
      <c r="AD568" s="89" t="s">
        <v>464</v>
      </c>
      <c r="AE568" s="233"/>
      <c r="AF568" s="89" t="s">
        <v>669</v>
      </c>
      <c r="AG568" s="89" t="s">
        <v>670</v>
      </c>
      <c r="AH568" s="89" t="s">
        <v>464</v>
      </c>
      <c r="AI568" s="233"/>
      <c r="AJ568" s="89" t="s">
        <v>783</v>
      </c>
      <c r="AK568" s="89" t="s">
        <v>784</v>
      </c>
      <c r="AL568" s="89" t="s">
        <v>603</v>
      </c>
      <c r="AM568" s="233"/>
      <c r="AN568" s="233"/>
      <c r="AO568" s="233"/>
      <c r="AP568" s="233"/>
      <c r="AQ568" s="233"/>
      <c r="AR568" s="89" t="s">
        <v>309</v>
      </c>
      <c r="AS568" s="89" t="s">
        <v>310</v>
      </c>
      <c r="AT568" s="89" t="s">
        <v>308</v>
      </c>
      <c r="AV568" s="89" t="s">
        <v>671</v>
      </c>
      <c r="AW568" s="89" t="s">
        <v>672</v>
      </c>
      <c r="AX568" s="89" t="s">
        <v>318</v>
      </c>
      <c r="AZ568" s="89" t="s">
        <v>671</v>
      </c>
      <c r="BA568" s="89" t="s">
        <v>672</v>
      </c>
      <c r="BB568" s="89" t="s">
        <v>318</v>
      </c>
    </row>
    <row r="569" spans="1:54" ht="12.75">
      <c r="A569" s="89" t="s">
        <v>523</v>
      </c>
      <c r="B569" s="89" t="s">
        <v>516</v>
      </c>
      <c r="C569" s="89" t="s">
        <v>524</v>
      </c>
      <c r="D569" s="89" t="s">
        <v>523</v>
      </c>
      <c r="E569" s="89" t="s">
        <v>516</v>
      </c>
      <c r="F569" s="89" t="s">
        <v>524</v>
      </c>
      <c r="G569" s="233"/>
      <c r="H569" s="89" t="s">
        <v>760</v>
      </c>
      <c r="I569" s="89" t="s">
        <v>761</v>
      </c>
      <c r="J569" s="89" t="s">
        <v>342</v>
      </c>
      <c r="L569" s="89" t="s">
        <v>760</v>
      </c>
      <c r="M569" s="89" t="s">
        <v>761</v>
      </c>
      <c r="N569" s="89" t="s">
        <v>342</v>
      </c>
      <c r="P569" s="89" t="s">
        <v>760</v>
      </c>
      <c r="Q569" s="89" t="s">
        <v>761</v>
      </c>
      <c r="R569" s="89" t="s">
        <v>342</v>
      </c>
      <c r="S569" s="233"/>
      <c r="T569" s="89" t="s">
        <v>669</v>
      </c>
      <c r="U569" s="89" t="s">
        <v>670</v>
      </c>
      <c r="V569" s="89" t="s">
        <v>464</v>
      </c>
      <c r="W569" s="233"/>
      <c r="X569" s="89" t="s">
        <v>333</v>
      </c>
      <c r="Y569" s="89" t="s">
        <v>334</v>
      </c>
      <c r="Z569" s="89" t="s">
        <v>335</v>
      </c>
      <c r="AA569" s="233"/>
      <c r="AB569" s="89" t="s">
        <v>669</v>
      </c>
      <c r="AC569" s="89" t="s">
        <v>670</v>
      </c>
      <c r="AD569" s="89" t="s">
        <v>464</v>
      </c>
      <c r="AE569" s="233"/>
      <c r="AF569" s="89" t="s">
        <v>333</v>
      </c>
      <c r="AG569" s="89" t="s">
        <v>334</v>
      </c>
      <c r="AH569" s="89" t="s">
        <v>335</v>
      </c>
      <c r="AI569" s="233"/>
      <c r="AJ569" s="89" t="s">
        <v>783</v>
      </c>
      <c r="AK569" s="89" t="s">
        <v>784</v>
      </c>
      <c r="AL569" s="89" t="s">
        <v>603</v>
      </c>
      <c r="AM569" s="233"/>
      <c r="AN569" s="233"/>
      <c r="AO569" s="233"/>
      <c r="AP569" s="233"/>
      <c r="AQ569" s="233"/>
      <c r="AR569" s="89" t="s">
        <v>623</v>
      </c>
      <c r="AS569" s="89" t="s">
        <v>311</v>
      </c>
      <c r="AT569" s="89" t="s">
        <v>624</v>
      </c>
      <c r="AV569" s="89" t="s">
        <v>673</v>
      </c>
      <c r="AW569" s="89" t="s">
        <v>674</v>
      </c>
      <c r="AX569" s="89" t="s">
        <v>644</v>
      </c>
      <c r="AZ569" s="89" t="s">
        <v>673</v>
      </c>
      <c r="BA569" s="89" t="s">
        <v>674</v>
      </c>
      <c r="BB569" s="89" t="s">
        <v>644</v>
      </c>
    </row>
    <row r="570" spans="1:54" ht="12.75">
      <c r="A570" s="89" t="s">
        <v>525</v>
      </c>
      <c r="B570" s="89" t="s">
        <v>516</v>
      </c>
      <c r="C570" s="89" t="s">
        <v>526</v>
      </c>
      <c r="D570" s="89" t="s">
        <v>525</v>
      </c>
      <c r="E570" s="89" t="s">
        <v>516</v>
      </c>
      <c r="F570" s="89" t="s">
        <v>526</v>
      </c>
      <c r="G570" s="233"/>
      <c r="H570" s="237" t="s">
        <v>806</v>
      </c>
      <c r="I570" s="89" t="s">
        <v>807</v>
      </c>
      <c r="J570" s="89" t="s">
        <v>808</v>
      </c>
      <c r="L570" s="237" t="s">
        <v>806</v>
      </c>
      <c r="M570" s="89" t="s">
        <v>807</v>
      </c>
      <c r="N570" s="89" t="s">
        <v>808</v>
      </c>
      <c r="P570" s="237" t="s">
        <v>806</v>
      </c>
      <c r="Q570" s="89" t="s">
        <v>807</v>
      </c>
      <c r="R570" s="89" t="s">
        <v>808</v>
      </c>
      <c r="S570" s="233"/>
      <c r="T570" s="89" t="s">
        <v>333</v>
      </c>
      <c r="U570" s="89" t="s">
        <v>334</v>
      </c>
      <c r="V570" s="89" t="s">
        <v>335</v>
      </c>
      <c r="W570" s="233"/>
      <c r="X570" s="89" t="s">
        <v>333</v>
      </c>
      <c r="Y570" s="89" t="s">
        <v>334</v>
      </c>
      <c r="Z570" s="89" t="s">
        <v>335</v>
      </c>
      <c r="AA570" s="233"/>
      <c r="AB570" s="89" t="s">
        <v>333</v>
      </c>
      <c r="AC570" s="89" t="s">
        <v>334</v>
      </c>
      <c r="AD570" s="89" t="s">
        <v>335</v>
      </c>
      <c r="AE570" s="233"/>
      <c r="AF570" s="89" t="s">
        <v>333</v>
      </c>
      <c r="AG570" s="89" t="s">
        <v>334</v>
      </c>
      <c r="AH570" s="89" t="s">
        <v>335</v>
      </c>
      <c r="AI570" s="233"/>
      <c r="AJ570" s="89" t="s">
        <v>775</v>
      </c>
      <c r="AK570" s="89" t="s">
        <v>776</v>
      </c>
      <c r="AL570" s="89" t="s">
        <v>290</v>
      </c>
      <c r="AM570" s="233"/>
      <c r="AN570" s="233"/>
      <c r="AO570" s="233"/>
      <c r="AP570" s="233"/>
      <c r="AQ570" s="233"/>
      <c r="AR570" s="89" t="s">
        <v>623</v>
      </c>
      <c r="AS570" s="89" t="s">
        <v>311</v>
      </c>
      <c r="AT570" s="89" t="s">
        <v>624</v>
      </c>
      <c r="AV570" s="89" t="s">
        <v>760</v>
      </c>
      <c r="AW570" s="89" t="s">
        <v>761</v>
      </c>
      <c r="AX570" s="89" t="s">
        <v>342</v>
      </c>
      <c r="AZ570" s="89" t="s">
        <v>760</v>
      </c>
      <c r="BA570" s="89" t="s">
        <v>761</v>
      </c>
      <c r="BB570" s="89" t="s">
        <v>342</v>
      </c>
    </row>
    <row r="571" spans="1:54" ht="12.75">
      <c r="A571" s="89" t="s">
        <v>638</v>
      </c>
      <c r="B571" s="89" t="s">
        <v>639</v>
      </c>
      <c r="C571" s="89" t="s">
        <v>316</v>
      </c>
      <c r="D571" s="89" t="s">
        <v>638</v>
      </c>
      <c r="E571" s="89" t="s">
        <v>639</v>
      </c>
      <c r="F571" s="89" t="s">
        <v>316</v>
      </c>
      <c r="G571" s="233"/>
      <c r="H571" s="89" t="s">
        <v>411</v>
      </c>
      <c r="I571" s="89" t="s">
        <v>412</v>
      </c>
      <c r="J571" s="89" t="s">
        <v>329</v>
      </c>
      <c r="L571" s="89" t="s">
        <v>411</v>
      </c>
      <c r="M571" s="89" t="s">
        <v>412</v>
      </c>
      <c r="N571" s="89" t="s">
        <v>329</v>
      </c>
      <c r="P571" s="89" t="s">
        <v>411</v>
      </c>
      <c r="Q571" s="89" t="s">
        <v>412</v>
      </c>
      <c r="R571" s="89" t="s">
        <v>329</v>
      </c>
      <c r="S571" s="233"/>
      <c r="T571" s="89" t="s">
        <v>333</v>
      </c>
      <c r="U571" s="89" t="s">
        <v>334</v>
      </c>
      <c r="V571" s="89" t="s">
        <v>335</v>
      </c>
      <c r="W571" s="233"/>
      <c r="X571" s="89" t="s">
        <v>326</v>
      </c>
      <c r="Y571" s="89" t="s">
        <v>327</v>
      </c>
      <c r="Z571" s="89" t="s">
        <v>328</v>
      </c>
      <c r="AA571" s="233"/>
      <c r="AB571" s="89" t="s">
        <v>333</v>
      </c>
      <c r="AC571" s="89" t="s">
        <v>334</v>
      </c>
      <c r="AD571" s="89" t="s">
        <v>335</v>
      </c>
      <c r="AE571" s="233"/>
      <c r="AF571" s="89" t="s">
        <v>326</v>
      </c>
      <c r="AG571" s="89" t="s">
        <v>327</v>
      </c>
      <c r="AH571" s="89" t="s">
        <v>328</v>
      </c>
      <c r="AI571" s="233"/>
      <c r="AJ571" s="89" t="s">
        <v>652</v>
      </c>
      <c r="AK571" s="89" t="s">
        <v>653</v>
      </c>
      <c r="AL571" s="89" t="s">
        <v>654</v>
      </c>
      <c r="AM571" s="233"/>
      <c r="AN571" s="233"/>
      <c r="AO571" s="233"/>
      <c r="AP571" s="233"/>
      <c r="AQ571" s="233"/>
      <c r="AR571" s="89" t="s">
        <v>625</v>
      </c>
      <c r="AS571" s="89" t="s">
        <v>311</v>
      </c>
      <c r="AT571" s="89" t="s">
        <v>626</v>
      </c>
      <c r="AV571" s="237" t="s">
        <v>806</v>
      </c>
      <c r="AW571" s="89" t="s">
        <v>807</v>
      </c>
      <c r="AX571" s="89" t="s">
        <v>808</v>
      </c>
      <c r="AZ571" s="237" t="s">
        <v>806</v>
      </c>
      <c r="BA571" s="89" t="s">
        <v>807</v>
      </c>
      <c r="BB571" s="89" t="s">
        <v>808</v>
      </c>
    </row>
    <row r="572" spans="1:54" ht="12.75">
      <c r="A572" s="89" t="s">
        <v>638</v>
      </c>
      <c r="B572" s="89" t="s">
        <v>639</v>
      </c>
      <c r="C572" s="89" t="s">
        <v>316</v>
      </c>
      <c r="D572" s="89" t="s">
        <v>638</v>
      </c>
      <c r="E572" s="89" t="s">
        <v>639</v>
      </c>
      <c r="F572" s="89" t="s">
        <v>316</v>
      </c>
      <c r="G572" s="233"/>
      <c r="H572" s="89" t="s">
        <v>757</v>
      </c>
      <c r="I572" s="89" t="s">
        <v>758</v>
      </c>
      <c r="J572" s="89" t="s">
        <v>759</v>
      </c>
      <c r="L572" s="89" t="s">
        <v>757</v>
      </c>
      <c r="M572" s="89" t="s">
        <v>758</v>
      </c>
      <c r="N572" s="89" t="s">
        <v>759</v>
      </c>
      <c r="P572" s="89" t="s">
        <v>757</v>
      </c>
      <c r="Q572" s="89" t="s">
        <v>758</v>
      </c>
      <c r="R572" s="89" t="s">
        <v>759</v>
      </c>
      <c r="S572" s="233"/>
      <c r="T572" s="89" t="s">
        <v>326</v>
      </c>
      <c r="U572" s="89" t="s">
        <v>327</v>
      </c>
      <c r="V572" s="89" t="s">
        <v>328</v>
      </c>
      <c r="W572" s="233"/>
      <c r="X572" s="89" t="s">
        <v>326</v>
      </c>
      <c r="Y572" s="89" t="s">
        <v>327</v>
      </c>
      <c r="Z572" s="89" t="s">
        <v>328</v>
      </c>
      <c r="AA572" s="233"/>
      <c r="AB572" s="89" t="s">
        <v>326</v>
      </c>
      <c r="AC572" s="89" t="s">
        <v>327</v>
      </c>
      <c r="AD572" s="89" t="s">
        <v>328</v>
      </c>
      <c r="AE572" s="233"/>
      <c r="AF572" s="89" t="s">
        <v>326</v>
      </c>
      <c r="AG572" s="89" t="s">
        <v>327</v>
      </c>
      <c r="AH572" s="89" t="s">
        <v>328</v>
      </c>
      <c r="AI572" s="233"/>
      <c r="AJ572" s="89" t="s">
        <v>468</v>
      </c>
      <c r="AK572" s="89" t="s">
        <v>469</v>
      </c>
      <c r="AL572" s="89" t="s">
        <v>470</v>
      </c>
      <c r="AM572" s="233"/>
      <c r="AN572" s="233"/>
      <c r="AO572" s="233"/>
      <c r="AP572" s="233"/>
      <c r="AQ572" s="233"/>
      <c r="AR572" s="89" t="s">
        <v>625</v>
      </c>
      <c r="AS572" s="89" t="s">
        <v>311</v>
      </c>
      <c r="AT572" s="89" t="s">
        <v>626</v>
      </c>
      <c r="AV572" s="89" t="s">
        <v>411</v>
      </c>
      <c r="AW572" s="89" t="s">
        <v>412</v>
      </c>
      <c r="AX572" s="89" t="s">
        <v>329</v>
      </c>
      <c r="AZ572" s="89" t="s">
        <v>411</v>
      </c>
      <c r="BA572" s="89" t="s">
        <v>412</v>
      </c>
      <c r="BB572" s="89" t="s">
        <v>329</v>
      </c>
    </row>
    <row r="573" spans="1:54" ht="12.75">
      <c r="A573" s="89" t="s">
        <v>640</v>
      </c>
      <c r="B573" s="89" t="s">
        <v>527</v>
      </c>
      <c r="C573" s="89" t="s">
        <v>641</v>
      </c>
      <c r="D573" s="89" t="s">
        <v>640</v>
      </c>
      <c r="E573" s="89" t="s">
        <v>527</v>
      </c>
      <c r="F573" s="89" t="s">
        <v>641</v>
      </c>
      <c r="G573" s="233"/>
      <c r="H573" s="89" t="s">
        <v>675</v>
      </c>
      <c r="I573" s="89" t="s">
        <v>676</v>
      </c>
      <c r="J573" s="89" t="s">
        <v>668</v>
      </c>
      <c r="L573" s="89" t="s">
        <v>675</v>
      </c>
      <c r="M573" s="89" t="s">
        <v>676</v>
      </c>
      <c r="N573" s="89" t="s">
        <v>668</v>
      </c>
      <c r="P573" s="89" t="s">
        <v>675</v>
      </c>
      <c r="Q573" s="89" t="s">
        <v>676</v>
      </c>
      <c r="R573" s="89" t="s">
        <v>668</v>
      </c>
      <c r="S573" s="233"/>
      <c r="T573" s="89" t="s">
        <v>326</v>
      </c>
      <c r="U573" s="89" t="s">
        <v>327</v>
      </c>
      <c r="V573" s="89" t="s">
        <v>328</v>
      </c>
      <c r="W573" s="233"/>
      <c r="X573" s="89" t="s">
        <v>722</v>
      </c>
      <c r="Y573" s="89" t="s">
        <v>723</v>
      </c>
      <c r="Z573" s="89" t="s">
        <v>342</v>
      </c>
      <c r="AA573" s="233"/>
      <c r="AB573" s="89" t="s">
        <v>326</v>
      </c>
      <c r="AC573" s="89" t="s">
        <v>327</v>
      </c>
      <c r="AD573" s="89" t="s">
        <v>328</v>
      </c>
      <c r="AE573" s="233"/>
      <c r="AF573" s="89" t="s">
        <v>722</v>
      </c>
      <c r="AG573" s="89" t="s">
        <v>723</v>
      </c>
      <c r="AH573" s="89" t="s">
        <v>342</v>
      </c>
      <c r="AI573" s="233"/>
      <c r="AJ573" s="89" t="s">
        <v>299</v>
      </c>
      <c r="AK573" s="89" t="s">
        <v>300</v>
      </c>
      <c r="AL573" s="89" t="s">
        <v>301</v>
      </c>
      <c r="AM573" s="233"/>
      <c r="AN573" s="233"/>
      <c r="AO573" s="233"/>
      <c r="AP573" s="233"/>
      <c r="AQ573" s="233"/>
      <c r="AR573" s="89" t="s">
        <v>795</v>
      </c>
      <c r="AS573" s="89" t="s">
        <v>796</v>
      </c>
      <c r="AT573" s="89" t="s">
        <v>554</v>
      </c>
      <c r="AV573" s="89" t="s">
        <v>757</v>
      </c>
      <c r="AW573" s="89" t="s">
        <v>758</v>
      </c>
      <c r="AX573" s="89" t="s">
        <v>759</v>
      </c>
      <c r="AZ573" s="89" t="s">
        <v>757</v>
      </c>
      <c r="BA573" s="89" t="s">
        <v>758</v>
      </c>
      <c r="BB573" s="89" t="s">
        <v>759</v>
      </c>
    </row>
    <row r="574" spans="1:54" ht="12.75">
      <c r="A574" s="89" t="s">
        <v>319</v>
      </c>
      <c r="B574" s="89" t="s">
        <v>320</v>
      </c>
      <c r="C574" s="89" t="s">
        <v>308</v>
      </c>
      <c r="D574" s="89" t="s">
        <v>319</v>
      </c>
      <c r="E574" s="89" t="s">
        <v>320</v>
      </c>
      <c r="F574" s="89" t="s">
        <v>308</v>
      </c>
      <c r="G574" s="233"/>
      <c r="H574" s="89" t="s">
        <v>675</v>
      </c>
      <c r="I574" s="89" t="s">
        <v>676</v>
      </c>
      <c r="J574" s="89" t="s">
        <v>668</v>
      </c>
      <c r="L574" s="89" t="s">
        <v>675</v>
      </c>
      <c r="M574" s="89" t="s">
        <v>676</v>
      </c>
      <c r="N574" s="89" t="s">
        <v>668</v>
      </c>
      <c r="P574" s="89" t="s">
        <v>675</v>
      </c>
      <c r="Q574" s="89" t="s">
        <v>676</v>
      </c>
      <c r="R574" s="89" t="s">
        <v>668</v>
      </c>
      <c r="S574" s="233"/>
      <c r="T574" s="89" t="s">
        <v>722</v>
      </c>
      <c r="U574" s="89" t="s">
        <v>723</v>
      </c>
      <c r="V574" s="89" t="s">
        <v>342</v>
      </c>
      <c r="W574" s="233"/>
      <c r="X574" s="89" t="s">
        <v>722</v>
      </c>
      <c r="Y574" s="89" t="s">
        <v>723</v>
      </c>
      <c r="Z574" s="89" t="s">
        <v>342</v>
      </c>
      <c r="AA574" s="233"/>
      <c r="AB574" s="89" t="s">
        <v>722</v>
      </c>
      <c r="AC574" s="89" t="s">
        <v>723</v>
      </c>
      <c r="AD574" s="89" t="s">
        <v>342</v>
      </c>
      <c r="AE574" s="233"/>
      <c r="AF574" s="89" t="s">
        <v>722</v>
      </c>
      <c r="AG574" s="89" t="s">
        <v>723</v>
      </c>
      <c r="AH574" s="89" t="s">
        <v>342</v>
      </c>
      <c r="AI574" s="233"/>
      <c r="AJ574" s="89" t="s">
        <v>462</v>
      </c>
      <c r="AK574" s="89" t="s">
        <v>463</v>
      </c>
      <c r="AL574" s="89" t="s">
        <v>434</v>
      </c>
      <c r="AM574" s="233"/>
      <c r="AN574" s="233"/>
      <c r="AO574" s="233"/>
      <c r="AP574" s="233"/>
      <c r="AQ574" s="233"/>
      <c r="AR574" s="89" t="s">
        <v>795</v>
      </c>
      <c r="AS574" s="89" t="s">
        <v>796</v>
      </c>
      <c r="AT574" s="89" t="s">
        <v>554</v>
      </c>
      <c r="AV574" s="89" t="s">
        <v>675</v>
      </c>
      <c r="AW574" s="89" t="s">
        <v>676</v>
      </c>
      <c r="AX574" s="89" t="s">
        <v>668</v>
      </c>
      <c r="AZ574" s="89" t="s">
        <v>675</v>
      </c>
      <c r="BA574" s="89" t="s">
        <v>676</v>
      </c>
      <c r="BB574" s="89" t="s">
        <v>668</v>
      </c>
    </row>
    <row r="575" spans="1:54" ht="12.75">
      <c r="A575" s="89" t="s">
        <v>660</v>
      </c>
      <c r="B575" s="89" t="s">
        <v>661</v>
      </c>
      <c r="C575" s="89" t="s">
        <v>662</v>
      </c>
      <c r="D575" s="89" t="s">
        <v>660</v>
      </c>
      <c r="E575" s="89" t="s">
        <v>661</v>
      </c>
      <c r="F575" s="89" t="s">
        <v>662</v>
      </c>
      <c r="G575" s="233"/>
      <c r="H575" s="89" t="s">
        <v>762</v>
      </c>
      <c r="I575" s="89" t="s">
        <v>763</v>
      </c>
      <c r="J575" s="89" t="s">
        <v>764</v>
      </c>
      <c r="L575" s="89" t="s">
        <v>762</v>
      </c>
      <c r="M575" s="89" t="s">
        <v>763</v>
      </c>
      <c r="N575" s="89" t="s">
        <v>764</v>
      </c>
      <c r="P575" s="89" t="s">
        <v>762</v>
      </c>
      <c r="Q575" s="89" t="s">
        <v>763</v>
      </c>
      <c r="R575" s="89" t="s">
        <v>764</v>
      </c>
      <c r="S575" s="233"/>
      <c r="T575" s="89" t="s">
        <v>722</v>
      </c>
      <c r="U575" s="89" t="s">
        <v>723</v>
      </c>
      <c r="V575" s="89" t="s">
        <v>342</v>
      </c>
      <c r="W575" s="233"/>
      <c r="X575" s="89" t="s">
        <v>336</v>
      </c>
      <c r="Y575" s="89" t="s">
        <v>337</v>
      </c>
      <c r="Z575" s="89" t="s">
        <v>328</v>
      </c>
      <c r="AA575" s="233"/>
      <c r="AB575" s="89" t="s">
        <v>722</v>
      </c>
      <c r="AC575" s="89" t="s">
        <v>723</v>
      </c>
      <c r="AD575" s="89" t="s">
        <v>342</v>
      </c>
      <c r="AE575" s="233"/>
      <c r="AF575" s="89" t="s">
        <v>336</v>
      </c>
      <c r="AG575" s="89" t="s">
        <v>337</v>
      </c>
      <c r="AH575" s="89" t="s">
        <v>328</v>
      </c>
      <c r="AI575" s="233"/>
      <c r="AJ575" s="89" t="s">
        <v>465</v>
      </c>
      <c r="AK575" s="89" t="s">
        <v>466</v>
      </c>
      <c r="AL575" s="89" t="s">
        <v>467</v>
      </c>
      <c r="AM575" s="233"/>
      <c r="AN575" s="233"/>
      <c r="AO575" s="233"/>
      <c r="AP575" s="233"/>
      <c r="AQ575" s="233"/>
      <c r="AR575" s="89" t="s">
        <v>795</v>
      </c>
      <c r="AS575" s="89" t="s">
        <v>796</v>
      </c>
      <c r="AT575" s="89" t="s">
        <v>554</v>
      </c>
      <c r="AV575" s="89" t="s">
        <v>675</v>
      </c>
      <c r="AW575" s="89" t="s">
        <v>676</v>
      </c>
      <c r="AX575" s="89" t="s">
        <v>668</v>
      </c>
      <c r="AZ575" s="89" t="s">
        <v>675</v>
      </c>
      <c r="BA575" s="89" t="s">
        <v>676</v>
      </c>
      <c r="BB575" s="89" t="s">
        <v>668</v>
      </c>
    </row>
    <row r="576" spans="1:54" ht="12.75">
      <c r="A576" s="89" t="s">
        <v>660</v>
      </c>
      <c r="B576" s="89" t="s">
        <v>661</v>
      </c>
      <c r="C576" s="89" t="s">
        <v>662</v>
      </c>
      <c r="D576" s="89" t="s">
        <v>660</v>
      </c>
      <c r="E576" s="89" t="s">
        <v>661</v>
      </c>
      <c r="F576" s="89" t="s">
        <v>662</v>
      </c>
      <c r="G576" s="233"/>
      <c r="H576" s="89" t="s">
        <v>677</v>
      </c>
      <c r="I576" s="89" t="s">
        <v>678</v>
      </c>
      <c r="J576" s="89" t="s">
        <v>668</v>
      </c>
      <c r="L576" s="89" t="s">
        <v>677</v>
      </c>
      <c r="M576" s="89" t="s">
        <v>678</v>
      </c>
      <c r="N576" s="89" t="s">
        <v>668</v>
      </c>
      <c r="P576" s="89" t="s">
        <v>677</v>
      </c>
      <c r="Q576" s="89" t="s">
        <v>678</v>
      </c>
      <c r="R576" s="89" t="s">
        <v>668</v>
      </c>
      <c r="S576" s="233"/>
      <c r="T576" s="89" t="s">
        <v>336</v>
      </c>
      <c r="U576" s="89" t="s">
        <v>337</v>
      </c>
      <c r="V576" s="89" t="s">
        <v>328</v>
      </c>
      <c r="W576" s="233"/>
      <c r="X576" s="89" t="s">
        <v>336</v>
      </c>
      <c r="Y576" s="89" t="s">
        <v>337</v>
      </c>
      <c r="Z576" s="89" t="s">
        <v>328</v>
      </c>
      <c r="AA576" s="233"/>
      <c r="AB576" s="89" t="s">
        <v>336</v>
      </c>
      <c r="AC576" s="89" t="s">
        <v>337</v>
      </c>
      <c r="AD576" s="89" t="s">
        <v>328</v>
      </c>
      <c r="AE576" s="233"/>
      <c r="AF576" s="89" t="s">
        <v>336</v>
      </c>
      <c r="AG576" s="89" t="s">
        <v>337</v>
      </c>
      <c r="AH576" s="89" t="s">
        <v>328</v>
      </c>
      <c r="AI576" s="233"/>
      <c r="AJ576" s="89" t="s">
        <v>655</v>
      </c>
      <c r="AK576" s="89" t="s">
        <v>656</v>
      </c>
      <c r="AL576" s="89" t="s">
        <v>434</v>
      </c>
      <c r="AM576" s="233"/>
      <c r="AN576" s="233"/>
      <c r="AO576" s="233"/>
      <c r="AP576" s="233"/>
      <c r="AQ576" s="233"/>
      <c r="AR576" s="89" t="s">
        <v>795</v>
      </c>
      <c r="AS576" s="89" t="s">
        <v>796</v>
      </c>
      <c r="AT576" s="89" t="s">
        <v>554</v>
      </c>
      <c r="AV576" s="89" t="s">
        <v>762</v>
      </c>
      <c r="AW576" s="89" t="s">
        <v>763</v>
      </c>
      <c r="AX576" s="89" t="s">
        <v>764</v>
      </c>
      <c r="AZ576" s="89" t="s">
        <v>762</v>
      </c>
      <c r="BA576" s="89" t="s">
        <v>763</v>
      </c>
      <c r="BB576" s="89" t="s">
        <v>764</v>
      </c>
    </row>
    <row r="577" spans="1:54" ht="12.75">
      <c r="A577" s="89" t="s">
        <v>663</v>
      </c>
      <c r="B577" s="89" t="s">
        <v>664</v>
      </c>
      <c r="C577" s="89" t="s">
        <v>356</v>
      </c>
      <c r="D577" s="89" t="s">
        <v>663</v>
      </c>
      <c r="E577" s="89" t="s">
        <v>664</v>
      </c>
      <c r="F577" s="89" t="s">
        <v>356</v>
      </c>
      <c r="G577" s="233"/>
      <c r="H577" s="89" t="s">
        <v>677</v>
      </c>
      <c r="I577" s="89" t="s">
        <v>678</v>
      </c>
      <c r="J577" s="89" t="s">
        <v>668</v>
      </c>
      <c r="L577" s="89" t="s">
        <v>677</v>
      </c>
      <c r="M577" s="89" t="s">
        <v>678</v>
      </c>
      <c r="N577" s="89" t="s">
        <v>668</v>
      </c>
      <c r="P577" s="89" t="s">
        <v>677</v>
      </c>
      <c r="Q577" s="89" t="s">
        <v>678</v>
      </c>
      <c r="R577" s="89" t="s">
        <v>668</v>
      </c>
      <c r="S577" s="233"/>
      <c r="T577" s="89" t="s">
        <v>336</v>
      </c>
      <c r="U577" s="89" t="s">
        <v>337</v>
      </c>
      <c r="V577" s="89" t="s">
        <v>328</v>
      </c>
      <c r="W577" s="233"/>
      <c r="X577" s="89" t="s">
        <v>671</v>
      </c>
      <c r="Y577" s="89" t="s">
        <v>672</v>
      </c>
      <c r="Z577" s="89" t="s">
        <v>318</v>
      </c>
      <c r="AA577" s="233"/>
      <c r="AB577" s="89" t="s">
        <v>336</v>
      </c>
      <c r="AC577" s="89" t="s">
        <v>337</v>
      </c>
      <c r="AD577" s="89" t="s">
        <v>328</v>
      </c>
      <c r="AE577" s="233"/>
      <c r="AF577" s="89" t="s">
        <v>671</v>
      </c>
      <c r="AG577" s="89" t="s">
        <v>672</v>
      </c>
      <c r="AH577" s="89" t="s">
        <v>318</v>
      </c>
      <c r="AI577" s="233"/>
      <c r="AJ577" s="89" t="s">
        <v>655</v>
      </c>
      <c r="AK577" s="89" t="s">
        <v>656</v>
      </c>
      <c r="AL577" s="89" t="s">
        <v>434</v>
      </c>
      <c r="AM577" s="233"/>
      <c r="AN577" s="233"/>
      <c r="AO577" s="233"/>
      <c r="AP577" s="233"/>
      <c r="AQ577" s="233"/>
      <c r="AR577" s="89" t="s">
        <v>734</v>
      </c>
      <c r="AS577" s="89" t="s">
        <v>735</v>
      </c>
      <c r="AT577" s="89" t="s">
        <v>380</v>
      </c>
      <c r="AV577" s="89" t="s">
        <v>677</v>
      </c>
      <c r="AW577" s="89" t="s">
        <v>678</v>
      </c>
      <c r="AX577" s="89" t="s">
        <v>668</v>
      </c>
      <c r="AZ577" s="89" t="s">
        <v>677</v>
      </c>
      <c r="BA577" s="89" t="s">
        <v>678</v>
      </c>
      <c r="BB577" s="89" t="s">
        <v>668</v>
      </c>
    </row>
    <row r="578" spans="1:54" ht="12.75">
      <c r="A578" s="89" t="s">
        <v>533</v>
      </c>
      <c r="B578" s="89" t="s">
        <v>534</v>
      </c>
      <c r="C578" s="89" t="s">
        <v>342</v>
      </c>
      <c r="D578" s="89" t="s">
        <v>533</v>
      </c>
      <c r="E578" s="89" t="s">
        <v>534</v>
      </c>
      <c r="F578" s="89" t="s">
        <v>342</v>
      </c>
      <c r="G578" s="233"/>
      <c r="H578" s="89" t="s">
        <v>413</v>
      </c>
      <c r="I578" s="89" t="s">
        <v>414</v>
      </c>
      <c r="J578" s="89" t="s">
        <v>415</v>
      </c>
      <c r="L578" s="89" t="s">
        <v>413</v>
      </c>
      <c r="M578" s="89" t="s">
        <v>414</v>
      </c>
      <c r="N578" s="89" t="s">
        <v>415</v>
      </c>
      <c r="P578" s="89" t="s">
        <v>413</v>
      </c>
      <c r="Q578" s="89" t="s">
        <v>414</v>
      </c>
      <c r="R578" s="89" t="s">
        <v>415</v>
      </c>
      <c r="S578" s="233"/>
      <c r="T578" s="89" t="s">
        <v>671</v>
      </c>
      <c r="U578" s="89" t="s">
        <v>672</v>
      </c>
      <c r="V578" s="89" t="s">
        <v>318</v>
      </c>
      <c r="W578" s="233"/>
      <c r="X578" s="89" t="s">
        <v>671</v>
      </c>
      <c r="Y578" s="89" t="s">
        <v>672</v>
      </c>
      <c r="Z578" s="89" t="s">
        <v>318</v>
      </c>
      <c r="AA578" s="233"/>
      <c r="AB578" s="89" t="s">
        <v>671</v>
      </c>
      <c r="AC578" s="89" t="s">
        <v>672</v>
      </c>
      <c r="AD578" s="89" t="s">
        <v>318</v>
      </c>
      <c r="AE578" s="233"/>
      <c r="AF578" s="89" t="s">
        <v>671</v>
      </c>
      <c r="AG578" s="89" t="s">
        <v>672</v>
      </c>
      <c r="AH578" s="89" t="s">
        <v>318</v>
      </c>
      <c r="AI578" s="233"/>
      <c r="AJ578" s="89" t="s">
        <v>655</v>
      </c>
      <c r="AK578" s="89" t="s">
        <v>656</v>
      </c>
      <c r="AL578" s="89" t="s">
        <v>434</v>
      </c>
      <c r="AM578" s="233"/>
      <c r="AN578" s="233"/>
      <c r="AO578" s="233"/>
      <c r="AP578" s="233"/>
      <c r="AQ578" s="233"/>
      <c r="AR578" s="89" t="s">
        <v>416</v>
      </c>
      <c r="AS578" s="89" t="s">
        <v>417</v>
      </c>
      <c r="AT578" s="89" t="s">
        <v>418</v>
      </c>
      <c r="AV578" s="89" t="s">
        <v>677</v>
      </c>
      <c r="AW578" s="89" t="s">
        <v>678</v>
      </c>
      <c r="AX578" s="89" t="s">
        <v>668</v>
      </c>
      <c r="AZ578" s="89" t="s">
        <v>677</v>
      </c>
      <c r="BA578" s="89" t="s">
        <v>678</v>
      </c>
      <c r="BB578" s="89" t="s">
        <v>668</v>
      </c>
    </row>
    <row r="579" spans="1:54" ht="12.75">
      <c r="A579" s="89" t="s">
        <v>529</v>
      </c>
      <c r="B579" s="89" t="s">
        <v>530</v>
      </c>
      <c r="C579" s="89" t="s">
        <v>342</v>
      </c>
      <c r="D579" s="89" t="s">
        <v>529</v>
      </c>
      <c r="E579" s="89" t="s">
        <v>530</v>
      </c>
      <c r="F579" s="89" t="s">
        <v>342</v>
      </c>
      <c r="G579" s="233"/>
      <c r="H579" s="89" t="s">
        <v>679</v>
      </c>
      <c r="I579" s="89" t="s">
        <v>628</v>
      </c>
      <c r="J579" s="89" t="s">
        <v>680</v>
      </c>
      <c r="L579" s="89" t="s">
        <v>679</v>
      </c>
      <c r="M579" s="89" t="s">
        <v>628</v>
      </c>
      <c r="N579" s="89" t="s">
        <v>680</v>
      </c>
      <c r="P579" s="89" t="s">
        <v>679</v>
      </c>
      <c r="Q579" s="89" t="s">
        <v>628</v>
      </c>
      <c r="R579" s="89" t="s">
        <v>680</v>
      </c>
      <c r="S579" s="233"/>
      <c r="T579" s="89" t="s">
        <v>671</v>
      </c>
      <c r="U579" s="89" t="s">
        <v>672</v>
      </c>
      <c r="V579" s="89" t="s">
        <v>318</v>
      </c>
      <c r="W579" s="233"/>
      <c r="X579" s="89" t="s">
        <v>673</v>
      </c>
      <c r="Y579" s="89" t="s">
        <v>674</v>
      </c>
      <c r="Z579" s="89" t="s">
        <v>644</v>
      </c>
      <c r="AA579" s="233"/>
      <c r="AB579" s="89" t="s">
        <v>671</v>
      </c>
      <c r="AC579" s="89" t="s">
        <v>672</v>
      </c>
      <c r="AD579" s="89" t="s">
        <v>318</v>
      </c>
      <c r="AE579" s="233"/>
      <c r="AF579" s="89" t="s">
        <v>673</v>
      </c>
      <c r="AG579" s="89" t="s">
        <v>674</v>
      </c>
      <c r="AH579" s="89" t="s">
        <v>644</v>
      </c>
      <c r="AI579" s="233"/>
      <c r="AJ579" s="89" t="s">
        <v>655</v>
      </c>
      <c r="AK579" s="89" t="s">
        <v>656</v>
      </c>
      <c r="AL579" s="89" t="s">
        <v>434</v>
      </c>
      <c r="AM579" s="233"/>
      <c r="AN579" s="233"/>
      <c r="AO579" s="233"/>
      <c r="AP579" s="233"/>
      <c r="AQ579" s="233"/>
      <c r="AR579" s="89" t="s">
        <v>797</v>
      </c>
      <c r="AS579" s="89" t="s">
        <v>798</v>
      </c>
      <c r="AT579" s="89" t="s">
        <v>316</v>
      </c>
      <c r="AV579" s="89" t="s">
        <v>413</v>
      </c>
      <c r="AW579" s="89" t="s">
        <v>414</v>
      </c>
      <c r="AX579" s="89" t="s">
        <v>415</v>
      </c>
      <c r="AZ579" s="89" t="s">
        <v>413</v>
      </c>
      <c r="BA579" s="89" t="s">
        <v>414</v>
      </c>
      <c r="BB579" s="89" t="s">
        <v>415</v>
      </c>
    </row>
    <row r="580" spans="1:54" ht="12.75">
      <c r="A580" s="89" t="s">
        <v>535</v>
      </c>
      <c r="B580" s="89" t="s">
        <v>536</v>
      </c>
      <c r="C580" s="89" t="s">
        <v>342</v>
      </c>
      <c r="D580" s="89" t="s">
        <v>535</v>
      </c>
      <c r="E580" s="89" t="s">
        <v>536</v>
      </c>
      <c r="F580" s="89" t="s">
        <v>342</v>
      </c>
      <c r="G580" s="233"/>
      <c r="H580" s="89" t="s">
        <v>679</v>
      </c>
      <c r="I580" s="89" t="s">
        <v>628</v>
      </c>
      <c r="J580" s="89" t="s">
        <v>680</v>
      </c>
      <c r="L580" s="89" t="s">
        <v>679</v>
      </c>
      <c r="M580" s="89" t="s">
        <v>628</v>
      </c>
      <c r="N580" s="89" t="s">
        <v>680</v>
      </c>
      <c r="P580" s="89" t="s">
        <v>679</v>
      </c>
      <c r="Q580" s="89" t="s">
        <v>628</v>
      </c>
      <c r="R580" s="89" t="s">
        <v>680</v>
      </c>
      <c r="S580" s="233"/>
      <c r="T580" s="89" t="s">
        <v>673</v>
      </c>
      <c r="U580" s="89" t="s">
        <v>674</v>
      </c>
      <c r="V580" s="89" t="s">
        <v>644</v>
      </c>
      <c r="W580" s="233"/>
      <c r="X580" s="89" t="s">
        <v>673</v>
      </c>
      <c r="Y580" s="89" t="s">
        <v>674</v>
      </c>
      <c r="Z580" s="89" t="s">
        <v>644</v>
      </c>
      <c r="AA580" s="233"/>
      <c r="AB580" s="89" t="s">
        <v>673</v>
      </c>
      <c r="AC580" s="89" t="s">
        <v>674</v>
      </c>
      <c r="AD580" s="89" t="s">
        <v>644</v>
      </c>
      <c r="AE580" s="233"/>
      <c r="AF580" s="89" t="s">
        <v>673</v>
      </c>
      <c r="AG580" s="89" t="s">
        <v>674</v>
      </c>
      <c r="AH580" s="89" t="s">
        <v>644</v>
      </c>
      <c r="AI580" s="233"/>
      <c r="AJ580" s="89" t="s">
        <v>688</v>
      </c>
      <c r="AK580" s="89" t="s">
        <v>527</v>
      </c>
      <c r="AL580" s="89" t="s">
        <v>689</v>
      </c>
      <c r="AM580" s="233"/>
      <c r="AN580" s="233"/>
      <c r="AO580" s="233"/>
      <c r="AP580" s="233"/>
      <c r="AQ580" s="233"/>
      <c r="AR580" s="89" t="s">
        <v>797</v>
      </c>
      <c r="AS580" s="89" t="s">
        <v>798</v>
      </c>
      <c r="AT580" s="89" t="s">
        <v>316</v>
      </c>
      <c r="AV580" s="89" t="s">
        <v>272</v>
      </c>
      <c r="AZ580" s="89" t="s">
        <v>679</v>
      </c>
      <c r="BA580" s="89" t="s">
        <v>628</v>
      </c>
      <c r="BB580" s="89" t="s">
        <v>680</v>
      </c>
    </row>
    <row r="581" spans="1:54" ht="12.75">
      <c r="A581" s="89" t="s">
        <v>531</v>
      </c>
      <c r="B581" s="89" t="s">
        <v>532</v>
      </c>
      <c r="C581" s="89" t="s">
        <v>342</v>
      </c>
      <c r="D581" s="89" t="s">
        <v>531</v>
      </c>
      <c r="E581" s="89" t="s">
        <v>532</v>
      </c>
      <c r="F581" s="89" t="s">
        <v>342</v>
      </c>
      <c r="G581" s="233"/>
      <c r="H581" s="89" t="s">
        <v>726</v>
      </c>
      <c r="I581" s="89" t="s">
        <v>311</v>
      </c>
      <c r="J581" s="89" t="s">
        <v>308</v>
      </c>
      <c r="L581" s="89" t="s">
        <v>726</v>
      </c>
      <c r="M581" s="89" t="s">
        <v>311</v>
      </c>
      <c r="N581" s="89" t="s">
        <v>308</v>
      </c>
      <c r="P581" s="89" t="s">
        <v>726</v>
      </c>
      <c r="Q581" s="89" t="s">
        <v>311</v>
      </c>
      <c r="R581" s="89" t="s">
        <v>308</v>
      </c>
      <c r="S581" s="233"/>
      <c r="T581" s="89" t="s">
        <v>673</v>
      </c>
      <c r="U581" s="89" t="s">
        <v>674</v>
      </c>
      <c r="V581" s="89" t="s">
        <v>644</v>
      </c>
      <c r="W581" s="233"/>
      <c r="X581" s="89" t="s">
        <v>675</v>
      </c>
      <c r="Y581" s="89" t="s">
        <v>676</v>
      </c>
      <c r="Z581" s="89" t="s">
        <v>668</v>
      </c>
      <c r="AA581" s="233"/>
      <c r="AB581" s="89" t="s">
        <v>673</v>
      </c>
      <c r="AC581" s="89" t="s">
        <v>674</v>
      </c>
      <c r="AD581" s="89" t="s">
        <v>644</v>
      </c>
      <c r="AE581" s="233"/>
      <c r="AF581" s="89" t="s">
        <v>675</v>
      </c>
      <c r="AG581" s="89" t="s">
        <v>676</v>
      </c>
      <c r="AH581" s="89" t="s">
        <v>668</v>
      </c>
      <c r="AI581" s="233"/>
      <c r="AJ581" s="89" t="s">
        <v>793</v>
      </c>
      <c r="AK581" s="89" t="s">
        <v>516</v>
      </c>
      <c r="AL581" s="89" t="s">
        <v>794</v>
      </c>
      <c r="AM581" s="233"/>
      <c r="AN581" s="233"/>
      <c r="AO581" s="233"/>
      <c r="AP581" s="233"/>
      <c r="AQ581" s="233"/>
      <c r="AR581" s="89" t="s">
        <v>736</v>
      </c>
      <c r="AS581" s="89" t="s">
        <v>737</v>
      </c>
      <c r="AT581" s="89" t="s">
        <v>342</v>
      </c>
      <c r="AV581" s="89" t="s">
        <v>679</v>
      </c>
      <c r="AW581" s="89" t="s">
        <v>628</v>
      </c>
      <c r="AX581" s="89" t="s">
        <v>680</v>
      </c>
      <c r="AZ581" s="89" t="s">
        <v>679</v>
      </c>
      <c r="BA581" s="89" t="s">
        <v>628</v>
      </c>
      <c r="BB581" s="89" t="s">
        <v>680</v>
      </c>
    </row>
    <row r="582" spans="1:54" ht="12.75">
      <c r="A582" s="89" t="s">
        <v>321</v>
      </c>
      <c r="B582" s="89" t="s">
        <v>322</v>
      </c>
      <c r="C582" s="89" t="s">
        <v>308</v>
      </c>
      <c r="D582" s="89" t="s">
        <v>321</v>
      </c>
      <c r="E582" s="89" t="s">
        <v>322</v>
      </c>
      <c r="F582" s="89" t="s">
        <v>308</v>
      </c>
      <c r="G582" s="233"/>
      <c r="H582" s="89" t="s">
        <v>728</v>
      </c>
      <c r="I582" s="89" t="s">
        <v>311</v>
      </c>
      <c r="J582" s="89" t="s">
        <v>313</v>
      </c>
      <c r="L582" s="89" t="s">
        <v>728</v>
      </c>
      <c r="M582" s="89" t="s">
        <v>311</v>
      </c>
      <c r="N582" s="89" t="s">
        <v>313</v>
      </c>
      <c r="P582" s="89" t="s">
        <v>728</v>
      </c>
      <c r="Q582" s="89" t="s">
        <v>311</v>
      </c>
      <c r="R582" s="89" t="s">
        <v>313</v>
      </c>
      <c r="S582" s="233"/>
      <c r="T582" s="89" t="s">
        <v>675</v>
      </c>
      <c r="U582" s="89" t="s">
        <v>676</v>
      </c>
      <c r="V582" s="89" t="s">
        <v>668</v>
      </c>
      <c r="W582" s="233"/>
      <c r="X582" s="89" t="s">
        <v>675</v>
      </c>
      <c r="Y582" s="89" t="s">
        <v>676</v>
      </c>
      <c r="Z582" s="89" t="s">
        <v>668</v>
      </c>
      <c r="AA582" s="233"/>
      <c r="AB582" s="89" t="s">
        <v>675</v>
      </c>
      <c r="AC582" s="89" t="s">
        <v>676</v>
      </c>
      <c r="AD582" s="89" t="s">
        <v>668</v>
      </c>
      <c r="AE582" s="233"/>
      <c r="AF582" s="89" t="s">
        <v>675</v>
      </c>
      <c r="AG582" s="89" t="s">
        <v>676</v>
      </c>
      <c r="AH582" s="89" t="s">
        <v>668</v>
      </c>
      <c r="AI582" s="233"/>
      <c r="AJ582" s="89" t="s">
        <v>793</v>
      </c>
      <c r="AK582" s="89" t="s">
        <v>516</v>
      </c>
      <c r="AL582" s="89" t="s">
        <v>794</v>
      </c>
      <c r="AM582" s="233"/>
      <c r="AN582" s="233"/>
      <c r="AO582" s="233"/>
      <c r="AP582" s="233"/>
      <c r="AQ582" s="233"/>
      <c r="AR582" s="89" t="s">
        <v>738</v>
      </c>
      <c r="AS582" s="89" t="s">
        <v>739</v>
      </c>
      <c r="AT582" s="89" t="s">
        <v>304</v>
      </c>
      <c r="AV582" s="89" t="s">
        <v>679</v>
      </c>
      <c r="AW582" s="89" t="s">
        <v>628</v>
      </c>
      <c r="AX582" s="89" t="s">
        <v>680</v>
      </c>
      <c r="AZ582" s="89" t="s">
        <v>726</v>
      </c>
      <c r="BA582" s="89" t="s">
        <v>311</v>
      </c>
      <c r="BB582" s="89" t="s">
        <v>308</v>
      </c>
    </row>
    <row r="583" spans="1:54" ht="12.75">
      <c r="A583" s="89" t="s">
        <v>537</v>
      </c>
      <c r="B583" s="89" t="s">
        <v>538</v>
      </c>
      <c r="C583" s="89" t="s">
        <v>501</v>
      </c>
      <c r="D583" s="89" t="s">
        <v>537</v>
      </c>
      <c r="E583" s="89" t="s">
        <v>538</v>
      </c>
      <c r="F583" s="89" t="s">
        <v>501</v>
      </c>
      <c r="G583" s="233"/>
      <c r="H583" s="89" t="s">
        <v>420</v>
      </c>
      <c r="I583" s="89" t="s">
        <v>421</v>
      </c>
      <c r="J583" s="89" t="s">
        <v>422</v>
      </c>
      <c r="L583" s="89" t="s">
        <v>420</v>
      </c>
      <c r="M583" s="89" t="s">
        <v>421</v>
      </c>
      <c r="N583" s="89" t="s">
        <v>422</v>
      </c>
      <c r="P583" s="89" t="s">
        <v>270</v>
      </c>
      <c r="S583" s="233"/>
      <c r="T583" s="89" t="s">
        <v>675</v>
      </c>
      <c r="U583" s="89" t="s">
        <v>676</v>
      </c>
      <c r="V583" s="89" t="s">
        <v>668</v>
      </c>
      <c r="W583" s="233"/>
      <c r="X583" s="89" t="s">
        <v>677</v>
      </c>
      <c r="Y583" s="89" t="s">
        <v>678</v>
      </c>
      <c r="Z583" s="89" t="s">
        <v>668</v>
      </c>
      <c r="AA583" s="233"/>
      <c r="AB583" s="89" t="s">
        <v>675</v>
      </c>
      <c r="AC583" s="89" t="s">
        <v>676</v>
      </c>
      <c r="AD583" s="89" t="s">
        <v>668</v>
      </c>
      <c r="AE583" s="233"/>
      <c r="AF583" s="89" t="s">
        <v>677</v>
      </c>
      <c r="AG583" s="89" t="s">
        <v>678</v>
      </c>
      <c r="AH583" s="89" t="s">
        <v>668</v>
      </c>
      <c r="AI583" s="233"/>
      <c r="AJ583" s="89" t="s">
        <v>793</v>
      </c>
      <c r="AK583" s="89" t="s">
        <v>516</v>
      </c>
      <c r="AL583" s="89" t="s">
        <v>794</v>
      </c>
      <c r="AM583" s="233"/>
      <c r="AN583" s="233"/>
      <c r="AO583" s="233"/>
      <c r="AP583" s="233"/>
      <c r="AQ583" s="233"/>
      <c r="AR583" s="89" t="s">
        <v>509</v>
      </c>
      <c r="AS583" s="89" t="s">
        <v>510</v>
      </c>
      <c r="AT583" s="89" t="s">
        <v>717</v>
      </c>
      <c r="AV583" s="89" t="s">
        <v>726</v>
      </c>
      <c r="AW583" s="89" t="s">
        <v>311</v>
      </c>
      <c r="AX583" s="89" t="s">
        <v>308</v>
      </c>
      <c r="AZ583" s="89" t="s">
        <v>728</v>
      </c>
      <c r="BA583" s="89" t="s">
        <v>311</v>
      </c>
      <c r="BB583" s="89" t="s">
        <v>313</v>
      </c>
    </row>
    <row r="584" spans="1:52" ht="12.75">
      <c r="A584" s="89" t="s">
        <v>540</v>
      </c>
      <c r="B584" s="89" t="s">
        <v>541</v>
      </c>
      <c r="C584" s="89" t="s">
        <v>542</v>
      </c>
      <c r="D584" s="89" t="s">
        <v>540</v>
      </c>
      <c r="E584" s="89" t="s">
        <v>541</v>
      </c>
      <c r="F584" s="89" t="s">
        <v>542</v>
      </c>
      <c r="G584" s="233"/>
      <c r="H584" s="89" t="s">
        <v>765</v>
      </c>
      <c r="I584" s="89" t="s">
        <v>744</v>
      </c>
      <c r="J584" s="89" t="s">
        <v>766</v>
      </c>
      <c r="L584" s="89" t="s">
        <v>765</v>
      </c>
      <c r="M584" s="89" t="s">
        <v>744</v>
      </c>
      <c r="N584" s="89" t="s">
        <v>766</v>
      </c>
      <c r="P584" s="89" t="s">
        <v>420</v>
      </c>
      <c r="Q584" s="89" t="s">
        <v>421</v>
      </c>
      <c r="R584" s="89" t="s">
        <v>422</v>
      </c>
      <c r="S584" s="233"/>
      <c r="T584" s="89" t="s">
        <v>677</v>
      </c>
      <c r="U584" s="89" t="s">
        <v>678</v>
      </c>
      <c r="V584" s="89" t="s">
        <v>668</v>
      </c>
      <c r="W584" s="233"/>
      <c r="X584" s="89" t="s">
        <v>677</v>
      </c>
      <c r="Y584" s="89" t="s">
        <v>678</v>
      </c>
      <c r="Z584" s="89" t="s">
        <v>668</v>
      </c>
      <c r="AA584" s="233"/>
      <c r="AB584" s="89" t="s">
        <v>677</v>
      </c>
      <c r="AC584" s="89" t="s">
        <v>678</v>
      </c>
      <c r="AD584" s="89" t="s">
        <v>668</v>
      </c>
      <c r="AE584" s="233"/>
      <c r="AF584" s="89" t="s">
        <v>677</v>
      </c>
      <c r="AG584" s="89" t="s">
        <v>678</v>
      </c>
      <c r="AH584" s="89" t="s">
        <v>668</v>
      </c>
      <c r="AI584" s="233"/>
      <c r="AJ584" s="89" t="s">
        <v>793</v>
      </c>
      <c r="AK584" s="89" t="s">
        <v>516</v>
      </c>
      <c r="AL584" s="89" t="s">
        <v>794</v>
      </c>
      <c r="AM584" s="233"/>
      <c r="AN584" s="233"/>
      <c r="AO584" s="233"/>
      <c r="AP584" s="233"/>
      <c r="AQ584" s="233"/>
      <c r="AR584" s="89" t="s">
        <v>509</v>
      </c>
      <c r="AS584" s="89" t="s">
        <v>510</v>
      </c>
      <c r="AT584" s="89" t="s">
        <v>717</v>
      </c>
      <c r="AV584" s="89" t="s">
        <v>728</v>
      </c>
      <c r="AW584" s="89" t="s">
        <v>311</v>
      </c>
      <c r="AX584" s="89" t="s">
        <v>313</v>
      </c>
      <c r="AZ584" s="89" t="s">
        <v>273</v>
      </c>
    </row>
    <row r="585" spans="1:54" ht="12.75">
      <c r="A585" s="89" t="s">
        <v>540</v>
      </c>
      <c r="B585" s="89" t="s">
        <v>541</v>
      </c>
      <c r="C585" s="89" t="s">
        <v>665</v>
      </c>
      <c r="D585" s="89" t="s">
        <v>540</v>
      </c>
      <c r="E585" s="89" t="s">
        <v>541</v>
      </c>
      <c r="F585" s="89" t="s">
        <v>665</v>
      </c>
      <c r="G585" s="233"/>
      <c r="H585" s="89" t="s">
        <v>681</v>
      </c>
      <c r="I585" s="89" t="s">
        <v>682</v>
      </c>
      <c r="J585" s="89" t="s">
        <v>683</v>
      </c>
      <c r="L585" s="89" t="s">
        <v>681</v>
      </c>
      <c r="M585" s="89" t="s">
        <v>682</v>
      </c>
      <c r="N585" s="89" t="s">
        <v>683</v>
      </c>
      <c r="P585" s="89" t="s">
        <v>765</v>
      </c>
      <c r="Q585" s="89" t="s">
        <v>744</v>
      </c>
      <c r="R585" s="89" t="s">
        <v>766</v>
      </c>
      <c r="S585" s="233"/>
      <c r="T585" s="89" t="s">
        <v>677</v>
      </c>
      <c r="U585" s="89" t="s">
        <v>678</v>
      </c>
      <c r="V585" s="89" t="s">
        <v>668</v>
      </c>
      <c r="W585" s="233"/>
      <c r="X585" s="89" t="s">
        <v>627</v>
      </c>
      <c r="Y585" s="89" t="s">
        <v>628</v>
      </c>
      <c r="Z585" s="89" t="s">
        <v>629</v>
      </c>
      <c r="AA585" s="233"/>
      <c r="AB585" s="89" t="s">
        <v>677</v>
      </c>
      <c r="AC585" s="89" t="s">
        <v>678</v>
      </c>
      <c r="AD585" s="89" t="s">
        <v>668</v>
      </c>
      <c r="AE585" s="233"/>
      <c r="AF585" s="89" t="s">
        <v>627</v>
      </c>
      <c r="AG585" s="89" t="s">
        <v>628</v>
      </c>
      <c r="AH585" s="89" t="s">
        <v>629</v>
      </c>
      <c r="AI585" s="233"/>
      <c r="AJ585" s="89" t="s">
        <v>801</v>
      </c>
      <c r="AK585" s="89" t="s">
        <v>471</v>
      </c>
      <c r="AL585" s="89" t="s">
        <v>690</v>
      </c>
      <c r="AM585" s="233"/>
      <c r="AN585" s="233"/>
      <c r="AO585" s="233"/>
      <c r="AP585" s="233"/>
      <c r="AQ585" s="233"/>
      <c r="AR585" s="89" t="s">
        <v>314</v>
      </c>
      <c r="AS585" s="89" t="s">
        <v>315</v>
      </c>
      <c r="AT585" s="89" t="s">
        <v>316</v>
      </c>
      <c r="AV585" s="89" t="s">
        <v>420</v>
      </c>
      <c r="AW585" s="89" t="s">
        <v>421</v>
      </c>
      <c r="AX585" s="89" t="s">
        <v>422</v>
      </c>
      <c r="AZ585" s="89" t="s">
        <v>420</v>
      </c>
      <c r="BA585" s="89" t="s">
        <v>421</v>
      </c>
      <c r="BB585" s="89" t="s">
        <v>422</v>
      </c>
    </row>
    <row r="586" spans="1:54" ht="12.75">
      <c r="A586" s="89" t="s">
        <v>540</v>
      </c>
      <c r="B586" s="89" t="s">
        <v>541</v>
      </c>
      <c r="C586" s="89" t="s">
        <v>665</v>
      </c>
      <c r="D586" s="89" t="s">
        <v>540</v>
      </c>
      <c r="E586" s="89" t="s">
        <v>541</v>
      </c>
      <c r="F586" s="89" t="s">
        <v>665</v>
      </c>
      <c r="G586" s="233"/>
      <c r="H586" s="89" t="s">
        <v>681</v>
      </c>
      <c r="I586" s="89" t="s">
        <v>682</v>
      </c>
      <c r="J586" s="89" t="s">
        <v>683</v>
      </c>
      <c r="L586" s="89" t="s">
        <v>681</v>
      </c>
      <c r="M586" s="89" t="s">
        <v>682</v>
      </c>
      <c r="N586" s="89" t="s">
        <v>683</v>
      </c>
      <c r="P586" s="89" t="s">
        <v>681</v>
      </c>
      <c r="Q586" s="89" t="s">
        <v>682</v>
      </c>
      <c r="R586" s="89" t="s">
        <v>683</v>
      </c>
      <c r="S586" s="233"/>
      <c r="T586" s="89" t="s">
        <v>627</v>
      </c>
      <c r="U586" s="89" t="s">
        <v>628</v>
      </c>
      <c r="V586" s="89" t="s">
        <v>629</v>
      </c>
      <c r="W586" s="233"/>
      <c r="X586" s="89" t="s">
        <v>627</v>
      </c>
      <c r="Y586" s="89" t="s">
        <v>628</v>
      </c>
      <c r="Z586" s="89" t="s">
        <v>629</v>
      </c>
      <c r="AA586" s="233"/>
      <c r="AB586" s="89" t="s">
        <v>627</v>
      </c>
      <c r="AC586" s="89" t="s">
        <v>628</v>
      </c>
      <c r="AD586" s="89" t="s">
        <v>629</v>
      </c>
      <c r="AE586" s="233"/>
      <c r="AF586" s="89" t="s">
        <v>627</v>
      </c>
      <c r="AG586" s="89" t="s">
        <v>628</v>
      </c>
      <c r="AH586" s="89" t="s">
        <v>629</v>
      </c>
      <c r="AI586" s="233"/>
      <c r="AJ586" s="89" t="s">
        <v>474</v>
      </c>
      <c r="AK586" s="89" t="s">
        <v>475</v>
      </c>
      <c r="AL586" s="89" t="s">
        <v>415</v>
      </c>
      <c r="AM586" s="233"/>
      <c r="AN586" s="233"/>
      <c r="AO586" s="233"/>
      <c r="AP586" s="233"/>
      <c r="AQ586" s="233"/>
      <c r="AR586" s="89" t="s">
        <v>314</v>
      </c>
      <c r="AS586" s="89" t="s">
        <v>315</v>
      </c>
      <c r="AT586" s="89" t="s">
        <v>316</v>
      </c>
      <c r="AV586" s="89" t="s">
        <v>765</v>
      </c>
      <c r="AW586" s="89" t="s">
        <v>744</v>
      </c>
      <c r="AX586" s="89" t="s">
        <v>766</v>
      </c>
      <c r="AZ586" s="89" t="s">
        <v>765</v>
      </c>
      <c r="BA586" s="89" t="s">
        <v>744</v>
      </c>
      <c r="BB586" s="89" t="s">
        <v>766</v>
      </c>
    </row>
    <row r="587" spans="1:54" ht="12.75">
      <c r="A587" s="89" t="s">
        <v>543</v>
      </c>
      <c r="B587" s="89" t="s">
        <v>544</v>
      </c>
      <c r="C587" s="89" t="s">
        <v>329</v>
      </c>
      <c r="D587" s="89" t="s">
        <v>543</v>
      </c>
      <c r="E587" s="89" t="s">
        <v>544</v>
      </c>
      <c r="F587" s="89" t="s">
        <v>329</v>
      </c>
      <c r="G587" s="233"/>
      <c r="H587" s="89" t="s">
        <v>684</v>
      </c>
      <c r="I587" s="89" t="s">
        <v>682</v>
      </c>
      <c r="J587" s="89" t="s">
        <v>685</v>
      </c>
      <c r="L587" s="89" t="s">
        <v>684</v>
      </c>
      <c r="M587" s="89" t="s">
        <v>682</v>
      </c>
      <c r="N587" s="89" t="s">
        <v>685</v>
      </c>
      <c r="P587" s="89" t="s">
        <v>681</v>
      </c>
      <c r="Q587" s="89" t="s">
        <v>682</v>
      </c>
      <c r="R587" s="89" t="s">
        <v>683</v>
      </c>
      <c r="S587" s="233"/>
      <c r="T587" s="89" t="s">
        <v>627</v>
      </c>
      <c r="U587" s="89" t="s">
        <v>628</v>
      </c>
      <c r="V587" s="89" t="s">
        <v>629</v>
      </c>
      <c r="W587" s="233"/>
      <c r="X587" s="89" t="s">
        <v>630</v>
      </c>
      <c r="Y587" s="89" t="s">
        <v>628</v>
      </c>
      <c r="Z587" s="89" t="s">
        <v>613</v>
      </c>
      <c r="AA587" s="233"/>
      <c r="AB587" s="89" t="s">
        <v>627</v>
      </c>
      <c r="AC587" s="89" t="s">
        <v>628</v>
      </c>
      <c r="AD587" s="89" t="s">
        <v>629</v>
      </c>
      <c r="AE587" s="233"/>
      <c r="AF587" s="89" t="s">
        <v>630</v>
      </c>
      <c r="AG587" s="89" t="s">
        <v>628</v>
      </c>
      <c r="AH587" s="89" t="s">
        <v>613</v>
      </c>
      <c r="AI587" s="233"/>
      <c r="AJ587" s="89" t="s">
        <v>477</v>
      </c>
      <c r="AK587" s="89" t="s">
        <v>478</v>
      </c>
      <c r="AL587" s="89" t="s">
        <v>306</v>
      </c>
      <c r="AM587" s="233"/>
      <c r="AN587" s="233"/>
      <c r="AO587" s="233"/>
      <c r="AP587" s="233"/>
      <c r="AQ587" s="233"/>
      <c r="AR587" s="89" t="s">
        <v>718</v>
      </c>
      <c r="AS587" s="89" t="s">
        <v>317</v>
      </c>
      <c r="AT587" s="89" t="s">
        <v>318</v>
      </c>
      <c r="AV587" s="89" t="s">
        <v>681</v>
      </c>
      <c r="AW587" s="89" t="s">
        <v>682</v>
      </c>
      <c r="AX587" s="89" t="s">
        <v>683</v>
      </c>
      <c r="AZ587" s="89" t="s">
        <v>681</v>
      </c>
      <c r="BA587" s="89" t="s">
        <v>682</v>
      </c>
      <c r="BB587" s="89" t="s">
        <v>683</v>
      </c>
    </row>
    <row r="588" spans="1:54" ht="12.75">
      <c r="A588" s="89" t="s">
        <v>545</v>
      </c>
      <c r="B588" s="89" t="s">
        <v>546</v>
      </c>
      <c r="C588" s="89" t="s">
        <v>306</v>
      </c>
      <c r="D588" s="89" t="s">
        <v>545</v>
      </c>
      <c r="E588" s="89" t="s">
        <v>546</v>
      </c>
      <c r="F588" s="89" t="s">
        <v>306</v>
      </c>
      <c r="G588" s="233"/>
      <c r="H588" s="89" t="s">
        <v>684</v>
      </c>
      <c r="I588" s="89" t="s">
        <v>682</v>
      </c>
      <c r="J588" s="89" t="s">
        <v>685</v>
      </c>
      <c r="L588" s="89" t="s">
        <v>684</v>
      </c>
      <c r="M588" s="89" t="s">
        <v>682</v>
      </c>
      <c r="N588" s="89" t="s">
        <v>685</v>
      </c>
      <c r="P588" s="89" t="s">
        <v>684</v>
      </c>
      <c r="Q588" s="89" t="s">
        <v>682</v>
      </c>
      <c r="R588" s="89" t="s">
        <v>685</v>
      </c>
      <c r="S588" s="233"/>
      <c r="T588" s="89" t="s">
        <v>630</v>
      </c>
      <c r="U588" s="89" t="s">
        <v>628</v>
      </c>
      <c r="V588" s="89" t="s">
        <v>613</v>
      </c>
      <c r="W588" s="233"/>
      <c r="X588" s="89" t="s">
        <v>630</v>
      </c>
      <c r="Y588" s="89" t="s">
        <v>628</v>
      </c>
      <c r="Z588" s="89" t="s">
        <v>613</v>
      </c>
      <c r="AA588" s="233"/>
      <c r="AB588" s="89" t="s">
        <v>630</v>
      </c>
      <c r="AC588" s="89" t="s">
        <v>628</v>
      </c>
      <c r="AD588" s="89" t="s">
        <v>613</v>
      </c>
      <c r="AE588" s="233"/>
      <c r="AF588" s="89" t="s">
        <v>630</v>
      </c>
      <c r="AG588" s="89" t="s">
        <v>628</v>
      </c>
      <c r="AH588" s="89" t="s">
        <v>613</v>
      </c>
      <c r="AI588" s="233"/>
      <c r="AJ588" s="89" t="s">
        <v>302</v>
      </c>
      <c r="AK588" s="89" t="s">
        <v>303</v>
      </c>
      <c r="AL588" s="89" t="s">
        <v>304</v>
      </c>
      <c r="AM588" s="233"/>
      <c r="AN588" s="233"/>
      <c r="AO588" s="233"/>
      <c r="AP588" s="233"/>
      <c r="AQ588" s="233"/>
      <c r="AR588" s="89" t="s">
        <v>718</v>
      </c>
      <c r="AS588" s="89" t="s">
        <v>317</v>
      </c>
      <c r="AT588" s="89" t="s">
        <v>318</v>
      </c>
      <c r="AV588" s="89" t="s">
        <v>681</v>
      </c>
      <c r="AW588" s="89" t="s">
        <v>682</v>
      </c>
      <c r="AX588" s="89" t="s">
        <v>683</v>
      </c>
      <c r="AZ588" s="89" t="s">
        <v>681</v>
      </c>
      <c r="BA588" s="89" t="s">
        <v>682</v>
      </c>
      <c r="BB588" s="89" t="s">
        <v>683</v>
      </c>
    </row>
    <row r="589" spans="1:54" ht="12.75">
      <c r="A589" s="89" t="s">
        <v>547</v>
      </c>
      <c r="B589" s="89" t="s">
        <v>548</v>
      </c>
      <c r="C589" s="89" t="s">
        <v>470</v>
      </c>
      <c r="D589" s="89" t="s">
        <v>547</v>
      </c>
      <c r="E589" s="89" t="s">
        <v>548</v>
      </c>
      <c r="F589" s="89" t="s">
        <v>470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89" t="s">
        <v>684</v>
      </c>
      <c r="Q589" s="89" t="s">
        <v>682</v>
      </c>
      <c r="R589" s="89" t="s">
        <v>685</v>
      </c>
      <c r="S589" s="233"/>
      <c r="T589" s="89" t="s">
        <v>630</v>
      </c>
      <c r="U589" s="89" t="s">
        <v>628</v>
      </c>
      <c r="V589" s="89" t="s">
        <v>613</v>
      </c>
      <c r="W589" s="233"/>
      <c r="X589" s="89" t="s">
        <v>631</v>
      </c>
      <c r="Y589" s="89" t="s">
        <v>628</v>
      </c>
      <c r="Z589" s="89" t="s">
        <v>632</v>
      </c>
      <c r="AA589" s="233"/>
      <c r="AB589" s="89" t="s">
        <v>630</v>
      </c>
      <c r="AC589" s="89" t="s">
        <v>628</v>
      </c>
      <c r="AD589" s="89" t="s">
        <v>613</v>
      </c>
      <c r="AE589" s="233"/>
      <c r="AF589" s="89" t="s">
        <v>631</v>
      </c>
      <c r="AG589" s="89" t="s">
        <v>628</v>
      </c>
      <c r="AH589" s="89" t="s">
        <v>632</v>
      </c>
      <c r="AI589" s="233"/>
      <c r="AJ589" s="89" t="s">
        <v>302</v>
      </c>
      <c r="AK589" s="89" t="s">
        <v>303</v>
      </c>
      <c r="AL589" s="89" t="s">
        <v>304</v>
      </c>
      <c r="AM589" s="233"/>
      <c r="AN589" s="233"/>
      <c r="AO589" s="233"/>
      <c r="AP589" s="233"/>
      <c r="AQ589" s="233"/>
      <c r="AR589" s="89" t="s">
        <v>718</v>
      </c>
      <c r="AS589" s="89" t="s">
        <v>317</v>
      </c>
      <c r="AT589" s="89" t="s">
        <v>318</v>
      </c>
      <c r="AV589" s="89" t="s">
        <v>684</v>
      </c>
      <c r="AW589" s="89" t="s">
        <v>682</v>
      </c>
      <c r="AX589" s="89" t="s">
        <v>685</v>
      </c>
      <c r="AZ589" s="89" t="s">
        <v>684</v>
      </c>
      <c r="BA589" s="89" t="s">
        <v>682</v>
      </c>
      <c r="BB589" s="89" t="s">
        <v>685</v>
      </c>
    </row>
    <row r="590" spans="1:54" ht="12.75">
      <c r="A590" s="89" t="s">
        <v>549</v>
      </c>
      <c r="B590" s="89" t="s">
        <v>550</v>
      </c>
      <c r="C590" s="89" t="s">
        <v>288</v>
      </c>
      <c r="D590" s="89" t="s">
        <v>549</v>
      </c>
      <c r="E590" s="89" t="s">
        <v>550</v>
      </c>
      <c r="F590" s="89" t="s">
        <v>288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89" t="s">
        <v>631</v>
      </c>
      <c r="U590" s="89" t="s">
        <v>628</v>
      </c>
      <c r="V590" s="89" t="s">
        <v>632</v>
      </c>
      <c r="W590" s="233"/>
      <c r="X590" s="89" t="s">
        <v>631</v>
      </c>
      <c r="Y590" s="89" t="s">
        <v>628</v>
      </c>
      <c r="Z590" s="89" t="s">
        <v>632</v>
      </c>
      <c r="AA590" s="233"/>
      <c r="AB590" s="89" t="s">
        <v>631</v>
      </c>
      <c r="AC590" s="89" t="s">
        <v>628</v>
      </c>
      <c r="AD590" s="89" t="s">
        <v>632</v>
      </c>
      <c r="AE590" s="233"/>
      <c r="AF590" s="89" t="s">
        <v>631</v>
      </c>
      <c r="AG590" s="89" t="s">
        <v>628</v>
      </c>
      <c r="AH590" s="89" t="s">
        <v>632</v>
      </c>
      <c r="AI590" s="233"/>
      <c r="AJ590" s="89" t="s">
        <v>479</v>
      </c>
      <c r="AK590" s="89" t="s">
        <v>480</v>
      </c>
      <c r="AL590" s="89" t="s">
        <v>332</v>
      </c>
      <c r="AM590" s="233"/>
      <c r="AN590" s="233"/>
      <c r="AO590" s="233"/>
      <c r="AP590" s="233"/>
      <c r="AQ590" s="233"/>
      <c r="AR590" s="89" t="s">
        <v>638</v>
      </c>
      <c r="AS590" s="89" t="s">
        <v>639</v>
      </c>
      <c r="AT590" s="89" t="s">
        <v>316</v>
      </c>
      <c r="AV590" s="89" t="s">
        <v>684</v>
      </c>
      <c r="AW590" s="89" t="s">
        <v>682</v>
      </c>
      <c r="AX590" s="89" t="s">
        <v>685</v>
      </c>
      <c r="AZ590" s="89" t="s">
        <v>684</v>
      </c>
      <c r="BA590" s="89" t="s">
        <v>682</v>
      </c>
      <c r="BB590" s="89" t="s">
        <v>685</v>
      </c>
    </row>
    <row r="591" spans="1:46" ht="12.75">
      <c r="A591" s="89" t="s">
        <v>551</v>
      </c>
      <c r="B591" s="89" t="s">
        <v>552</v>
      </c>
      <c r="C591" s="89" t="s">
        <v>288</v>
      </c>
      <c r="D591" s="89" t="s">
        <v>551</v>
      </c>
      <c r="E591" s="89" t="s">
        <v>552</v>
      </c>
      <c r="F591" s="89" t="s">
        <v>288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89" t="s">
        <v>631</v>
      </c>
      <c r="U591" s="89" t="s">
        <v>628</v>
      </c>
      <c r="V591" s="89" t="s">
        <v>632</v>
      </c>
      <c r="W591" s="233"/>
      <c r="X591" s="89" t="s">
        <v>679</v>
      </c>
      <c r="Y591" s="89" t="s">
        <v>628</v>
      </c>
      <c r="Z591" s="89" t="s">
        <v>680</v>
      </c>
      <c r="AA591" s="233"/>
      <c r="AB591" s="89" t="s">
        <v>631</v>
      </c>
      <c r="AC591" s="89" t="s">
        <v>628</v>
      </c>
      <c r="AD591" s="89" t="s">
        <v>632</v>
      </c>
      <c r="AE591" s="233"/>
      <c r="AF591" s="89" t="s">
        <v>679</v>
      </c>
      <c r="AG591" s="89" t="s">
        <v>628</v>
      </c>
      <c r="AH591" s="89" t="s">
        <v>680</v>
      </c>
      <c r="AI591" s="233"/>
      <c r="AJ591" s="89" t="s">
        <v>483</v>
      </c>
      <c r="AK591" s="89" t="s">
        <v>484</v>
      </c>
      <c r="AL591" s="89" t="s">
        <v>415</v>
      </c>
      <c r="AM591" s="233"/>
      <c r="AN591" s="233"/>
      <c r="AO591" s="233"/>
      <c r="AP591" s="233"/>
      <c r="AQ591" s="233"/>
      <c r="AR591" s="89" t="s">
        <v>638</v>
      </c>
      <c r="AS591" s="89" t="s">
        <v>639</v>
      </c>
      <c r="AT591" s="89" t="s">
        <v>316</v>
      </c>
    </row>
    <row r="592" spans="1:46" ht="12.75">
      <c r="A592" s="89" t="s">
        <v>812</v>
      </c>
      <c r="B592" s="89" t="s">
        <v>553</v>
      </c>
      <c r="C592" s="89" t="s">
        <v>554</v>
      </c>
      <c r="D592" s="89" t="s">
        <v>812</v>
      </c>
      <c r="E592" s="89" t="s">
        <v>553</v>
      </c>
      <c r="F592" s="89" t="s">
        <v>554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89" t="s">
        <v>679</v>
      </c>
      <c r="U592" s="89" t="s">
        <v>628</v>
      </c>
      <c r="V592" s="89" t="s">
        <v>680</v>
      </c>
      <c r="W592" s="233"/>
      <c r="X592" s="89" t="s">
        <v>679</v>
      </c>
      <c r="Y592" s="89" t="s">
        <v>628</v>
      </c>
      <c r="Z592" s="89" t="s">
        <v>680</v>
      </c>
      <c r="AA592" s="233"/>
      <c r="AB592" s="89" t="s">
        <v>679</v>
      </c>
      <c r="AC592" s="89" t="s">
        <v>628</v>
      </c>
      <c r="AD592" s="89" t="s">
        <v>680</v>
      </c>
      <c r="AE592" s="233"/>
      <c r="AF592" s="89" t="s">
        <v>679</v>
      </c>
      <c r="AG592" s="89" t="s">
        <v>628</v>
      </c>
      <c r="AH592" s="89" t="s">
        <v>680</v>
      </c>
      <c r="AI592" s="233"/>
      <c r="AJ592" s="89" t="s">
        <v>802</v>
      </c>
      <c r="AK592" s="89" t="s">
        <v>609</v>
      </c>
      <c r="AL592" s="89" t="s">
        <v>691</v>
      </c>
      <c r="AM592" s="233"/>
      <c r="AN592" s="233"/>
      <c r="AO592" s="233"/>
      <c r="AP592" s="233"/>
      <c r="AQ592" s="233"/>
      <c r="AR592" s="89" t="s">
        <v>638</v>
      </c>
      <c r="AS592" s="89" t="s">
        <v>639</v>
      </c>
      <c r="AT592" s="89" t="s">
        <v>316</v>
      </c>
    </row>
    <row r="593" spans="1:46" ht="12.75">
      <c r="A593" s="89" t="s">
        <v>692</v>
      </c>
      <c r="B593" s="89" t="s">
        <v>637</v>
      </c>
      <c r="C593" s="89" t="s">
        <v>342</v>
      </c>
      <c r="D593" s="89" t="s">
        <v>692</v>
      </c>
      <c r="E593" s="89" t="s">
        <v>637</v>
      </c>
      <c r="F593" s="89" t="s">
        <v>342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89" t="s">
        <v>679</v>
      </c>
      <c r="U593" s="89" t="s">
        <v>628</v>
      </c>
      <c r="V593" s="89" t="s">
        <v>680</v>
      </c>
      <c r="W593" s="233"/>
      <c r="X593" s="89" t="s">
        <v>724</v>
      </c>
      <c r="Y593" s="89" t="s">
        <v>305</v>
      </c>
      <c r="Z593" s="89" t="s">
        <v>306</v>
      </c>
      <c r="AA593" s="233"/>
      <c r="AB593" s="89" t="s">
        <v>679</v>
      </c>
      <c r="AC593" s="89" t="s">
        <v>628</v>
      </c>
      <c r="AD593" s="89" t="s">
        <v>680</v>
      </c>
      <c r="AE593" s="233"/>
      <c r="AF593" s="89" t="s">
        <v>724</v>
      </c>
      <c r="AG593" s="89" t="s">
        <v>305</v>
      </c>
      <c r="AH593" s="89" t="s">
        <v>306</v>
      </c>
      <c r="AI593" s="233"/>
      <c r="AJ593" s="89" t="s">
        <v>481</v>
      </c>
      <c r="AK593" s="89" t="s">
        <v>310</v>
      </c>
      <c r="AL593" s="89" t="s">
        <v>482</v>
      </c>
      <c r="AM593" s="233"/>
      <c r="AN593" s="233"/>
      <c r="AO593" s="233"/>
      <c r="AP593" s="233"/>
      <c r="AQ593" s="233"/>
      <c r="AR593" s="89" t="s">
        <v>638</v>
      </c>
      <c r="AS593" s="89" t="s">
        <v>639</v>
      </c>
      <c r="AT593" s="89" t="s">
        <v>316</v>
      </c>
    </row>
    <row r="594" spans="1:46" ht="12.75">
      <c r="A594" s="89" t="s">
        <v>557</v>
      </c>
      <c r="B594" s="89" t="s">
        <v>558</v>
      </c>
      <c r="C594" s="89" t="s">
        <v>460</v>
      </c>
      <c r="D594" s="89" t="s">
        <v>557</v>
      </c>
      <c r="E594" s="89" t="s">
        <v>558</v>
      </c>
      <c r="F594" s="89" t="s">
        <v>460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89" t="s">
        <v>724</v>
      </c>
      <c r="U594" s="89" t="s">
        <v>305</v>
      </c>
      <c r="V594" s="89" t="s">
        <v>306</v>
      </c>
      <c r="W594" s="233"/>
      <c r="X594" s="89" t="s">
        <v>724</v>
      </c>
      <c r="Y594" s="89" t="s">
        <v>305</v>
      </c>
      <c r="Z594" s="89" t="s">
        <v>306</v>
      </c>
      <c r="AA594" s="233"/>
      <c r="AB594" s="89" t="s">
        <v>724</v>
      </c>
      <c r="AC594" s="89" t="s">
        <v>305</v>
      </c>
      <c r="AD594" s="89" t="s">
        <v>306</v>
      </c>
      <c r="AE594" s="233"/>
      <c r="AF594" s="89" t="s">
        <v>724</v>
      </c>
      <c r="AG594" s="89" t="s">
        <v>305</v>
      </c>
      <c r="AH594" s="89" t="s">
        <v>306</v>
      </c>
      <c r="AI594" s="233"/>
      <c r="AJ594" s="89" t="s">
        <v>657</v>
      </c>
      <c r="AK594" s="89" t="s">
        <v>658</v>
      </c>
      <c r="AL594" s="89" t="s">
        <v>659</v>
      </c>
      <c r="AM594" s="233"/>
      <c r="AN594" s="233"/>
      <c r="AO594" s="233"/>
      <c r="AP594" s="233"/>
      <c r="AQ594" s="233"/>
      <c r="AR594" s="89" t="s">
        <v>740</v>
      </c>
      <c r="AS594" s="89" t="s">
        <v>407</v>
      </c>
      <c r="AT594" s="89" t="s">
        <v>714</v>
      </c>
    </row>
    <row r="595" spans="1:46" ht="12.75">
      <c r="A595" s="89" t="s">
        <v>555</v>
      </c>
      <c r="B595" s="89" t="s">
        <v>556</v>
      </c>
      <c r="C595" s="89" t="s">
        <v>308</v>
      </c>
      <c r="D595" s="89" t="s">
        <v>555</v>
      </c>
      <c r="E595" s="89" t="s">
        <v>556</v>
      </c>
      <c r="F595" s="89" t="s">
        <v>308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89" t="s">
        <v>724</v>
      </c>
      <c r="U595" s="89" t="s">
        <v>305</v>
      </c>
      <c r="V595" s="89" t="s">
        <v>306</v>
      </c>
      <c r="W595" s="233"/>
      <c r="X595" s="89" t="s">
        <v>725</v>
      </c>
      <c r="Y595" s="89" t="s">
        <v>307</v>
      </c>
      <c r="Z595" s="89" t="s">
        <v>316</v>
      </c>
      <c r="AA595" s="233"/>
      <c r="AB595" s="89" t="s">
        <v>724</v>
      </c>
      <c r="AC595" s="89" t="s">
        <v>305</v>
      </c>
      <c r="AD595" s="89" t="s">
        <v>306</v>
      </c>
      <c r="AE595" s="233"/>
      <c r="AF595" s="89" t="s">
        <v>725</v>
      </c>
      <c r="AG595" s="89" t="s">
        <v>307</v>
      </c>
      <c r="AH595" s="89" t="s">
        <v>316</v>
      </c>
      <c r="AI595" s="233"/>
      <c r="AJ595" s="89" t="s">
        <v>657</v>
      </c>
      <c r="AK595" s="89" t="s">
        <v>658</v>
      </c>
      <c r="AL595" s="89" t="s">
        <v>659</v>
      </c>
      <c r="AM595" s="233"/>
      <c r="AN595" s="233"/>
      <c r="AO595" s="233"/>
      <c r="AP595" s="233"/>
      <c r="AQ595" s="233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555</v>
      </c>
      <c r="B596" s="89" t="s">
        <v>556</v>
      </c>
      <c r="C596" s="89" t="s">
        <v>316</v>
      </c>
      <c r="D596" s="89" t="s">
        <v>555</v>
      </c>
      <c r="E596" s="89" t="s">
        <v>556</v>
      </c>
      <c r="F596" s="89" t="s">
        <v>316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89" t="s">
        <v>725</v>
      </c>
      <c r="U596" s="89" t="s">
        <v>307</v>
      </c>
      <c r="V596" s="89" t="s">
        <v>316</v>
      </c>
      <c r="W596" s="233"/>
      <c r="X596" s="89" t="s">
        <v>725</v>
      </c>
      <c r="Y596" s="89" t="s">
        <v>307</v>
      </c>
      <c r="Z596" s="89" t="s">
        <v>316</v>
      </c>
      <c r="AA596" s="233"/>
      <c r="AB596" s="89" t="s">
        <v>725</v>
      </c>
      <c r="AC596" s="89" t="s">
        <v>307</v>
      </c>
      <c r="AD596" s="89" t="s">
        <v>316</v>
      </c>
      <c r="AE596" s="233"/>
      <c r="AF596" s="89" t="s">
        <v>725</v>
      </c>
      <c r="AG596" s="89" t="s">
        <v>307</v>
      </c>
      <c r="AH596" s="89" t="s">
        <v>316</v>
      </c>
      <c r="AI596" s="233"/>
      <c r="AJ596" s="89" t="s">
        <v>486</v>
      </c>
      <c r="AK596" s="89" t="s">
        <v>487</v>
      </c>
      <c r="AL596" s="89" t="s">
        <v>342</v>
      </c>
      <c r="AM596" s="233"/>
      <c r="AN596" s="233"/>
      <c r="AO596" s="233"/>
      <c r="AP596" s="233"/>
      <c r="AQ596" s="233"/>
      <c r="AR596" s="89" t="s">
        <v>319</v>
      </c>
      <c r="AS596" s="89" t="s">
        <v>320</v>
      </c>
      <c r="AT596" s="89" t="s">
        <v>308</v>
      </c>
    </row>
    <row r="597" spans="1:46" ht="12.75">
      <c r="A597" s="89" t="s">
        <v>559</v>
      </c>
      <c r="B597" s="89" t="s">
        <v>560</v>
      </c>
      <c r="C597" s="89" t="s">
        <v>391</v>
      </c>
      <c r="D597" s="89" t="s">
        <v>559</v>
      </c>
      <c r="E597" s="89" t="s">
        <v>560</v>
      </c>
      <c r="F597" s="89" t="s">
        <v>391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89" t="s">
        <v>725</v>
      </c>
      <c r="U597" s="89" t="s">
        <v>307</v>
      </c>
      <c r="V597" s="89" t="s">
        <v>316</v>
      </c>
      <c r="W597" s="233"/>
      <c r="X597" s="89" t="s">
        <v>726</v>
      </c>
      <c r="Y597" s="89" t="s">
        <v>311</v>
      </c>
      <c r="Z597" s="89" t="s">
        <v>727</v>
      </c>
      <c r="AA597" s="233"/>
      <c r="AB597" s="89" t="s">
        <v>725</v>
      </c>
      <c r="AC597" s="89" t="s">
        <v>307</v>
      </c>
      <c r="AD597" s="89" t="s">
        <v>316</v>
      </c>
      <c r="AE597" s="233"/>
      <c r="AF597" s="89" t="s">
        <v>726</v>
      </c>
      <c r="AG597" s="89" t="s">
        <v>311</v>
      </c>
      <c r="AH597" s="89" t="s">
        <v>727</v>
      </c>
      <c r="AI597" s="233"/>
      <c r="AJ597" s="89" t="s">
        <v>309</v>
      </c>
      <c r="AK597" s="89" t="s">
        <v>310</v>
      </c>
      <c r="AL597" s="89" t="s">
        <v>308</v>
      </c>
      <c r="AM597" s="233"/>
      <c r="AN597" s="233"/>
      <c r="AO597" s="233"/>
      <c r="AP597" s="233"/>
      <c r="AQ597" s="233"/>
      <c r="AR597" s="89" t="s">
        <v>660</v>
      </c>
      <c r="AS597" s="89" t="s">
        <v>661</v>
      </c>
      <c r="AT597" s="89" t="s">
        <v>662</v>
      </c>
    </row>
    <row r="598" spans="1:46" ht="12.75">
      <c r="A598" s="89" t="s">
        <v>669</v>
      </c>
      <c r="B598" s="89" t="s">
        <v>670</v>
      </c>
      <c r="C598" s="89" t="s">
        <v>464</v>
      </c>
      <c r="D598" s="89" t="s">
        <v>669</v>
      </c>
      <c r="E598" s="89" t="s">
        <v>670</v>
      </c>
      <c r="F598" s="89" t="s">
        <v>464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89" t="s">
        <v>726</v>
      </c>
      <c r="U598" s="89" t="s">
        <v>311</v>
      </c>
      <c r="V598" s="89" t="s">
        <v>727</v>
      </c>
      <c r="W598" s="233"/>
      <c r="X598" s="89" t="s">
        <v>726</v>
      </c>
      <c r="Y598" s="89" t="s">
        <v>311</v>
      </c>
      <c r="Z598" s="89" t="s">
        <v>308</v>
      </c>
      <c r="AA598" s="233"/>
      <c r="AB598" s="89" t="s">
        <v>726</v>
      </c>
      <c r="AC598" s="89" t="s">
        <v>311</v>
      </c>
      <c r="AD598" s="89" t="s">
        <v>727</v>
      </c>
      <c r="AE598" s="233"/>
      <c r="AF598" s="89" t="s">
        <v>726</v>
      </c>
      <c r="AG598" s="89" t="s">
        <v>311</v>
      </c>
      <c r="AH598" s="89" t="s">
        <v>308</v>
      </c>
      <c r="AI598" s="233"/>
      <c r="AJ598" s="89" t="s">
        <v>309</v>
      </c>
      <c r="AK598" s="89" t="s">
        <v>310</v>
      </c>
      <c r="AL598" s="89" t="s">
        <v>308</v>
      </c>
      <c r="AM598" s="233"/>
      <c r="AN598" s="233"/>
      <c r="AO598" s="233"/>
      <c r="AP598" s="233"/>
      <c r="AQ598" s="233"/>
      <c r="AR598" s="89" t="s">
        <v>660</v>
      </c>
      <c r="AS598" s="89" t="s">
        <v>661</v>
      </c>
      <c r="AT598" s="89" t="s">
        <v>662</v>
      </c>
    </row>
    <row r="599" spans="1:46" ht="12.75">
      <c r="A599" s="89" t="s">
        <v>669</v>
      </c>
      <c r="B599" s="89" t="s">
        <v>670</v>
      </c>
      <c r="C599" s="89" t="s">
        <v>464</v>
      </c>
      <c r="D599" s="89" t="s">
        <v>669</v>
      </c>
      <c r="E599" s="89" t="s">
        <v>670</v>
      </c>
      <c r="F599" s="89" t="s">
        <v>464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89" t="s">
        <v>726</v>
      </c>
      <c r="U599" s="89" t="s">
        <v>311</v>
      </c>
      <c r="V599" s="89" t="s">
        <v>308</v>
      </c>
      <c r="W599" s="233"/>
      <c r="X599" s="89" t="s">
        <v>726</v>
      </c>
      <c r="Y599" s="89" t="s">
        <v>311</v>
      </c>
      <c r="Z599" s="89" t="s">
        <v>727</v>
      </c>
      <c r="AA599" s="233"/>
      <c r="AB599" s="89" t="s">
        <v>726</v>
      </c>
      <c r="AC599" s="89" t="s">
        <v>311</v>
      </c>
      <c r="AD599" s="89" t="s">
        <v>308</v>
      </c>
      <c r="AE599" s="233"/>
      <c r="AF599" s="89" t="s">
        <v>726</v>
      </c>
      <c r="AG599" s="89" t="s">
        <v>311</v>
      </c>
      <c r="AH599" s="89" t="s">
        <v>727</v>
      </c>
      <c r="AI599" s="233"/>
      <c r="AJ599" s="89" t="s">
        <v>309</v>
      </c>
      <c r="AK599" s="89" t="s">
        <v>310</v>
      </c>
      <c r="AL599" s="89" t="s">
        <v>308</v>
      </c>
      <c r="AM599" s="233"/>
      <c r="AN599" s="233"/>
      <c r="AO599" s="233"/>
      <c r="AP599" s="233"/>
      <c r="AQ599" s="233"/>
      <c r="AR599" s="89" t="s">
        <v>660</v>
      </c>
      <c r="AS599" s="89" t="s">
        <v>661</v>
      </c>
      <c r="AT599" s="89" t="s">
        <v>662</v>
      </c>
    </row>
    <row r="600" spans="1:46" ht="12.75">
      <c r="A600" s="89" t="s">
        <v>564</v>
      </c>
      <c r="B600" s="89" t="s">
        <v>565</v>
      </c>
      <c r="C600" s="89" t="s">
        <v>391</v>
      </c>
      <c r="D600" s="89" t="s">
        <v>564</v>
      </c>
      <c r="E600" s="89" t="s">
        <v>565</v>
      </c>
      <c r="F600" s="89" t="s">
        <v>391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89" t="s">
        <v>726</v>
      </c>
      <c r="U600" s="89" t="s">
        <v>311</v>
      </c>
      <c r="V600" s="89" t="s">
        <v>727</v>
      </c>
      <c r="W600" s="233"/>
      <c r="X600" s="89" t="s">
        <v>726</v>
      </c>
      <c r="Y600" s="89" t="s">
        <v>311</v>
      </c>
      <c r="Z600" s="89" t="s">
        <v>308</v>
      </c>
      <c r="AA600" s="233"/>
      <c r="AB600" s="89" t="s">
        <v>726</v>
      </c>
      <c r="AC600" s="89" t="s">
        <v>311</v>
      </c>
      <c r="AD600" s="89" t="s">
        <v>727</v>
      </c>
      <c r="AE600" s="233"/>
      <c r="AF600" s="89" t="s">
        <v>726</v>
      </c>
      <c r="AG600" s="89" t="s">
        <v>311</v>
      </c>
      <c r="AH600" s="89" t="s">
        <v>308</v>
      </c>
      <c r="AI600" s="233"/>
      <c r="AJ600" s="89" t="s">
        <v>623</v>
      </c>
      <c r="AK600" s="89" t="s">
        <v>311</v>
      </c>
      <c r="AL600" s="89" t="s">
        <v>624</v>
      </c>
      <c r="AM600" s="233"/>
      <c r="AN600" s="233"/>
      <c r="AO600" s="233"/>
      <c r="AP600" s="233"/>
      <c r="AQ600" s="233"/>
      <c r="AR600" s="89" t="s">
        <v>660</v>
      </c>
      <c r="AS600" s="89" t="s">
        <v>661</v>
      </c>
      <c r="AT600" s="89" t="s">
        <v>662</v>
      </c>
    </row>
    <row r="601" spans="1:46" ht="12.75">
      <c r="A601" s="89" t="s">
        <v>561</v>
      </c>
      <c r="B601" s="89" t="s">
        <v>562</v>
      </c>
      <c r="C601" s="89" t="s">
        <v>563</v>
      </c>
      <c r="D601" s="89" t="s">
        <v>561</v>
      </c>
      <c r="E601" s="89" t="s">
        <v>562</v>
      </c>
      <c r="F601" s="89" t="s">
        <v>563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89" t="s">
        <v>726</v>
      </c>
      <c r="U601" s="89" t="s">
        <v>311</v>
      </c>
      <c r="V601" s="89" t="s">
        <v>308</v>
      </c>
      <c r="W601" s="233"/>
      <c r="X601" s="89" t="s">
        <v>728</v>
      </c>
      <c r="Y601" s="89" t="s">
        <v>311</v>
      </c>
      <c r="Z601" s="89" t="s">
        <v>313</v>
      </c>
      <c r="AA601" s="233"/>
      <c r="AB601" s="89" t="s">
        <v>726</v>
      </c>
      <c r="AC601" s="89" t="s">
        <v>311</v>
      </c>
      <c r="AD601" s="89" t="s">
        <v>308</v>
      </c>
      <c r="AE601" s="233"/>
      <c r="AF601" s="89" t="s">
        <v>728</v>
      </c>
      <c r="AG601" s="89" t="s">
        <v>311</v>
      </c>
      <c r="AH601" s="89" t="s">
        <v>313</v>
      </c>
      <c r="AI601" s="233"/>
      <c r="AJ601" s="89" t="s">
        <v>623</v>
      </c>
      <c r="AK601" s="89" t="s">
        <v>311</v>
      </c>
      <c r="AL601" s="89" t="s">
        <v>624</v>
      </c>
      <c r="AM601" s="233"/>
      <c r="AN601" s="233"/>
      <c r="AO601" s="233"/>
      <c r="AP601" s="233"/>
      <c r="AQ601" s="233"/>
      <c r="AR601" s="89" t="s">
        <v>741</v>
      </c>
      <c r="AS601" s="89" t="s">
        <v>742</v>
      </c>
      <c r="AT601" s="89" t="s">
        <v>665</v>
      </c>
    </row>
    <row r="602" spans="1:46" ht="12.75">
      <c r="A602" s="89" t="s">
        <v>566</v>
      </c>
      <c r="B602" s="89" t="s">
        <v>567</v>
      </c>
      <c r="C602" s="89" t="s">
        <v>342</v>
      </c>
      <c r="D602" s="89" t="s">
        <v>566</v>
      </c>
      <c r="E602" s="89" t="s">
        <v>567</v>
      </c>
      <c r="F602" s="89" t="s">
        <v>342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89" t="s">
        <v>728</v>
      </c>
      <c r="U602" s="89" t="s">
        <v>311</v>
      </c>
      <c r="V602" s="89" t="s">
        <v>313</v>
      </c>
      <c r="W602" s="233"/>
      <c r="X602" s="89" t="s">
        <v>728</v>
      </c>
      <c r="Y602" s="89" t="s">
        <v>311</v>
      </c>
      <c r="Z602" s="89" t="s">
        <v>313</v>
      </c>
      <c r="AA602" s="233"/>
      <c r="AB602" s="89" t="s">
        <v>728</v>
      </c>
      <c r="AC602" s="89" t="s">
        <v>311</v>
      </c>
      <c r="AD602" s="89" t="s">
        <v>313</v>
      </c>
      <c r="AE602" s="233"/>
      <c r="AF602" s="89" t="s">
        <v>728</v>
      </c>
      <c r="AG602" s="89" t="s">
        <v>311</v>
      </c>
      <c r="AH602" s="89" t="s">
        <v>313</v>
      </c>
      <c r="AI602" s="233"/>
      <c r="AJ602" s="89" t="s">
        <v>625</v>
      </c>
      <c r="AK602" s="89" t="s">
        <v>311</v>
      </c>
      <c r="AL602" s="89" t="s">
        <v>626</v>
      </c>
      <c r="AM602" s="233"/>
      <c r="AN602" s="233"/>
      <c r="AO602" s="233"/>
      <c r="AP602" s="233"/>
      <c r="AQ602" s="233"/>
      <c r="AR602" s="89" t="s">
        <v>663</v>
      </c>
      <c r="AS602" s="89" t="s">
        <v>664</v>
      </c>
      <c r="AT602" s="89" t="s">
        <v>356</v>
      </c>
    </row>
    <row r="603" spans="1:46" ht="12.75">
      <c r="A603" s="89" t="s">
        <v>568</v>
      </c>
      <c r="B603" s="89" t="s">
        <v>569</v>
      </c>
      <c r="C603" s="89" t="s">
        <v>460</v>
      </c>
      <c r="D603" s="89" t="s">
        <v>568</v>
      </c>
      <c r="E603" s="89" t="s">
        <v>569</v>
      </c>
      <c r="F603" s="89" t="s">
        <v>460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89" t="s">
        <v>728</v>
      </c>
      <c r="U603" s="89" t="s">
        <v>311</v>
      </c>
      <c r="V603" s="89" t="s">
        <v>313</v>
      </c>
      <c r="W603" s="233"/>
      <c r="X603" s="89" t="s">
        <v>340</v>
      </c>
      <c r="Y603" s="89" t="s">
        <v>341</v>
      </c>
      <c r="Z603" s="89" t="s">
        <v>342</v>
      </c>
      <c r="AA603" s="233"/>
      <c r="AB603" s="89" t="s">
        <v>728</v>
      </c>
      <c r="AC603" s="89" t="s">
        <v>311</v>
      </c>
      <c r="AD603" s="89" t="s">
        <v>313</v>
      </c>
      <c r="AE603" s="233"/>
      <c r="AF603" s="89" t="s">
        <v>340</v>
      </c>
      <c r="AG603" s="89" t="s">
        <v>341</v>
      </c>
      <c r="AH603" s="89" t="s">
        <v>342</v>
      </c>
      <c r="AI603" s="233"/>
      <c r="AJ603" s="89" t="s">
        <v>625</v>
      </c>
      <c r="AK603" s="89" t="s">
        <v>311</v>
      </c>
      <c r="AL603" s="89" t="s">
        <v>626</v>
      </c>
      <c r="AM603" s="233"/>
      <c r="AN603" s="233"/>
      <c r="AO603" s="233"/>
      <c r="AP603" s="233"/>
      <c r="AQ603" s="233"/>
      <c r="AR603" s="89" t="s">
        <v>663</v>
      </c>
      <c r="AS603" s="89" t="s">
        <v>664</v>
      </c>
      <c r="AT603" s="89" t="s">
        <v>356</v>
      </c>
    </row>
    <row r="604" spans="1:46" ht="12.75">
      <c r="A604" s="89" t="s">
        <v>570</v>
      </c>
      <c r="B604" s="89" t="s">
        <v>571</v>
      </c>
      <c r="C604" s="89" t="s">
        <v>572</v>
      </c>
      <c r="D604" s="89" t="s">
        <v>570</v>
      </c>
      <c r="E604" s="89" t="s">
        <v>571</v>
      </c>
      <c r="F604" s="89" t="s">
        <v>572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89" t="s">
        <v>340</v>
      </c>
      <c r="U604" s="89" t="s">
        <v>341</v>
      </c>
      <c r="V604" s="89" t="s">
        <v>342</v>
      </c>
      <c r="W604" s="233"/>
      <c r="X604" s="89" t="s">
        <v>340</v>
      </c>
      <c r="Y604" s="89" t="s">
        <v>341</v>
      </c>
      <c r="Z604" s="89" t="s">
        <v>342</v>
      </c>
      <c r="AA604" s="233"/>
      <c r="AB604" s="89" t="s">
        <v>340</v>
      </c>
      <c r="AC604" s="89" t="s">
        <v>341</v>
      </c>
      <c r="AD604" s="89" t="s">
        <v>342</v>
      </c>
      <c r="AE604" s="233"/>
      <c r="AF604" s="89" t="s">
        <v>340</v>
      </c>
      <c r="AG604" s="89" t="s">
        <v>341</v>
      </c>
      <c r="AH604" s="89" t="s">
        <v>342</v>
      </c>
      <c r="AI604" s="233"/>
      <c r="AJ604" s="89" t="s">
        <v>488</v>
      </c>
      <c r="AK604" s="89" t="s">
        <v>489</v>
      </c>
      <c r="AL604" s="89" t="s">
        <v>329</v>
      </c>
      <c r="AM604" s="233"/>
      <c r="AN604" s="233"/>
      <c r="AO604" s="233"/>
      <c r="AP604" s="233"/>
      <c r="AQ604" s="233"/>
      <c r="AR604" s="89" t="s">
        <v>663</v>
      </c>
      <c r="AS604" s="89" t="s">
        <v>664</v>
      </c>
      <c r="AT604" s="89" t="s">
        <v>356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89" t="s">
        <v>340</v>
      </c>
      <c r="U605" s="89" t="s">
        <v>341</v>
      </c>
      <c r="V605" s="89" t="s">
        <v>342</v>
      </c>
      <c r="W605" s="233"/>
      <c r="X605" s="89" t="s">
        <v>681</v>
      </c>
      <c r="Y605" s="89" t="s">
        <v>682</v>
      </c>
      <c r="Z605" s="89" t="s">
        <v>683</v>
      </c>
      <c r="AA605" s="233"/>
      <c r="AB605" s="89" t="s">
        <v>340</v>
      </c>
      <c r="AC605" s="89" t="s">
        <v>341</v>
      </c>
      <c r="AD605" s="89" t="s">
        <v>342</v>
      </c>
      <c r="AE605" s="233"/>
      <c r="AF605" s="89" t="s">
        <v>681</v>
      </c>
      <c r="AG605" s="89" t="s">
        <v>682</v>
      </c>
      <c r="AH605" s="89" t="s">
        <v>683</v>
      </c>
      <c r="AI605" s="233"/>
      <c r="AJ605" s="89" t="s">
        <v>490</v>
      </c>
      <c r="AK605" s="89" t="s">
        <v>491</v>
      </c>
      <c r="AL605" s="89" t="s">
        <v>492</v>
      </c>
      <c r="AM605" s="233"/>
      <c r="AN605" s="233"/>
      <c r="AO605" s="233"/>
      <c r="AP605" s="233"/>
      <c r="AQ605" s="233"/>
      <c r="AR605" s="89" t="s">
        <v>378</v>
      </c>
      <c r="AS605" s="89" t="s">
        <v>379</v>
      </c>
      <c r="AT605" s="89" t="s">
        <v>380</v>
      </c>
    </row>
    <row r="606" spans="1:46" ht="12.75">
      <c r="A606" s="89" t="s">
        <v>326</v>
      </c>
      <c r="B606" s="89" t="s">
        <v>327</v>
      </c>
      <c r="C606" s="89" t="s">
        <v>328</v>
      </c>
      <c r="D606" s="89" t="s">
        <v>326</v>
      </c>
      <c r="E606" s="89" t="s">
        <v>327</v>
      </c>
      <c r="F606" s="89" t="s">
        <v>328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89" t="s">
        <v>681</v>
      </c>
      <c r="U606" s="89" t="s">
        <v>682</v>
      </c>
      <c r="V606" s="89" t="s">
        <v>683</v>
      </c>
      <c r="W606" s="233"/>
      <c r="X606" s="89" t="s">
        <v>681</v>
      </c>
      <c r="Y606" s="89" t="s">
        <v>682</v>
      </c>
      <c r="Z606" s="89" t="s">
        <v>683</v>
      </c>
      <c r="AA606" s="233"/>
      <c r="AB606" s="89" t="s">
        <v>681</v>
      </c>
      <c r="AC606" s="89" t="s">
        <v>682</v>
      </c>
      <c r="AD606" s="89" t="s">
        <v>683</v>
      </c>
      <c r="AE606" s="233"/>
      <c r="AF606" s="89" t="s">
        <v>681</v>
      </c>
      <c r="AG606" s="89" t="s">
        <v>682</v>
      </c>
      <c r="AH606" s="89" t="s">
        <v>683</v>
      </c>
      <c r="AI606" s="233"/>
      <c r="AJ606" s="89" t="s">
        <v>795</v>
      </c>
      <c r="AK606" s="89" t="s">
        <v>796</v>
      </c>
      <c r="AL606" s="89" t="s">
        <v>554</v>
      </c>
      <c r="AM606" s="233"/>
      <c r="AN606" s="233"/>
      <c r="AO606" s="233"/>
      <c r="AP606" s="233"/>
      <c r="AQ606" s="233"/>
      <c r="AR606" s="89" t="s">
        <v>743</v>
      </c>
      <c r="AS606" s="89" t="s">
        <v>744</v>
      </c>
      <c r="AT606" s="89" t="s">
        <v>745</v>
      </c>
    </row>
    <row r="607" spans="1:46" ht="12.75">
      <c r="A607" s="89" t="s">
        <v>573</v>
      </c>
      <c r="B607" s="89" t="s">
        <v>574</v>
      </c>
      <c r="C607" s="89" t="s">
        <v>391</v>
      </c>
      <c r="D607" s="89" t="s">
        <v>573</v>
      </c>
      <c r="E607" s="89" t="s">
        <v>574</v>
      </c>
      <c r="F607" s="89" t="s">
        <v>391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89" t="s">
        <v>681</v>
      </c>
      <c r="U607" s="89" t="s">
        <v>682</v>
      </c>
      <c r="V607" s="89" t="s">
        <v>683</v>
      </c>
      <c r="W607" s="233"/>
      <c r="X607" s="89" t="s">
        <v>684</v>
      </c>
      <c r="Y607" s="89" t="s">
        <v>682</v>
      </c>
      <c r="Z607" s="89" t="s">
        <v>685</v>
      </c>
      <c r="AA607" s="233"/>
      <c r="AB607" s="89" t="s">
        <v>681</v>
      </c>
      <c r="AC607" s="89" t="s">
        <v>682</v>
      </c>
      <c r="AD607" s="89" t="s">
        <v>683</v>
      </c>
      <c r="AE607" s="233"/>
      <c r="AF607" s="89" t="s">
        <v>684</v>
      </c>
      <c r="AG607" s="89" t="s">
        <v>682</v>
      </c>
      <c r="AH607" s="89" t="s">
        <v>685</v>
      </c>
      <c r="AI607" s="233"/>
      <c r="AJ607" s="89" t="s">
        <v>795</v>
      </c>
      <c r="AK607" s="89" t="s">
        <v>796</v>
      </c>
      <c r="AL607" s="89" t="s">
        <v>554</v>
      </c>
      <c r="AM607" s="233"/>
      <c r="AN607" s="233"/>
      <c r="AO607" s="233"/>
      <c r="AP607" s="233"/>
      <c r="AQ607" s="233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575</v>
      </c>
      <c r="B608" s="89" t="s">
        <v>576</v>
      </c>
      <c r="C608" s="89" t="s">
        <v>498</v>
      </c>
      <c r="D608" s="89" t="s">
        <v>575</v>
      </c>
      <c r="E608" s="89" t="s">
        <v>576</v>
      </c>
      <c r="F608" s="89" t="s">
        <v>498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89" t="s">
        <v>684</v>
      </c>
      <c r="U608" s="89" t="s">
        <v>682</v>
      </c>
      <c r="V608" s="89" t="s">
        <v>685</v>
      </c>
      <c r="W608" s="233"/>
      <c r="X608" s="89" t="s">
        <v>684</v>
      </c>
      <c r="Y608" s="89" t="s">
        <v>682</v>
      </c>
      <c r="Z608" s="89" t="s">
        <v>685</v>
      </c>
      <c r="AA608" s="233"/>
      <c r="AB608" s="89" t="s">
        <v>684</v>
      </c>
      <c r="AC608" s="89" t="s">
        <v>682</v>
      </c>
      <c r="AD608" s="89" t="s">
        <v>685</v>
      </c>
      <c r="AE608" s="233"/>
      <c r="AF608" s="89" t="s">
        <v>684</v>
      </c>
      <c r="AG608" s="89" t="s">
        <v>682</v>
      </c>
      <c r="AH608" s="89" t="s">
        <v>685</v>
      </c>
      <c r="AI608" s="233"/>
      <c r="AJ608" s="89" t="s">
        <v>795</v>
      </c>
      <c r="AK608" s="89" t="s">
        <v>796</v>
      </c>
      <c r="AL608" s="89" t="s">
        <v>554</v>
      </c>
      <c r="AM608" s="233"/>
      <c r="AN608" s="233"/>
      <c r="AO608" s="233"/>
      <c r="AP608" s="233"/>
      <c r="AQ608" s="233"/>
      <c r="AR608" s="89" t="s">
        <v>321</v>
      </c>
      <c r="AS608" s="89" t="s">
        <v>322</v>
      </c>
      <c r="AT608" s="89" t="s">
        <v>308</v>
      </c>
    </row>
    <row r="609" spans="1:46" ht="12.75">
      <c r="A609" s="89" t="s">
        <v>577</v>
      </c>
      <c r="B609" s="89" t="s">
        <v>578</v>
      </c>
      <c r="C609" s="89" t="s">
        <v>329</v>
      </c>
      <c r="D609" s="89" t="s">
        <v>577</v>
      </c>
      <c r="E609" s="89" t="s">
        <v>578</v>
      </c>
      <c r="F609" s="89" t="s">
        <v>329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89" t="s">
        <v>684</v>
      </c>
      <c r="U609" s="89" t="s">
        <v>682</v>
      </c>
      <c r="V609" s="89" t="s">
        <v>685</v>
      </c>
      <c r="W609" s="233"/>
      <c r="X609" s="89" t="s">
        <v>636</v>
      </c>
      <c r="Y609" s="89" t="s">
        <v>633</v>
      </c>
      <c r="Z609" s="89" t="s">
        <v>528</v>
      </c>
      <c r="AA609" s="233"/>
      <c r="AB609" s="89" t="s">
        <v>684</v>
      </c>
      <c r="AC609" s="89" t="s">
        <v>682</v>
      </c>
      <c r="AD609" s="89" t="s">
        <v>685</v>
      </c>
      <c r="AE609" s="233"/>
      <c r="AF609" s="89" t="s">
        <v>636</v>
      </c>
      <c r="AG609" s="89" t="s">
        <v>633</v>
      </c>
      <c r="AH609" s="89" t="s">
        <v>528</v>
      </c>
      <c r="AI609" s="233"/>
      <c r="AJ609" s="89" t="s">
        <v>795</v>
      </c>
      <c r="AK609" s="89" t="s">
        <v>796</v>
      </c>
      <c r="AL609" s="89" t="s">
        <v>554</v>
      </c>
      <c r="AM609" s="233"/>
      <c r="AN609" s="233"/>
      <c r="AO609" s="233"/>
      <c r="AP609" s="233"/>
      <c r="AQ609" s="233"/>
      <c r="AR609" s="89" t="s">
        <v>746</v>
      </c>
      <c r="AS609" s="89" t="s">
        <v>377</v>
      </c>
      <c r="AT609" s="89" t="s">
        <v>747</v>
      </c>
    </row>
    <row r="610" spans="1:46" ht="12.75">
      <c r="A610" s="89" t="s">
        <v>579</v>
      </c>
      <c r="B610" s="89" t="s">
        <v>580</v>
      </c>
      <c r="C610" s="89" t="s">
        <v>391</v>
      </c>
      <c r="D610" s="89" t="s">
        <v>579</v>
      </c>
      <c r="E610" s="89" t="s">
        <v>580</v>
      </c>
      <c r="F610" s="89" t="s">
        <v>391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89" t="s">
        <v>636</v>
      </c>
      <c r="U610" s="89" t="s">
        <v>633</v>
      </c>
      <c r="V610" s="89" t="s">
        <v>528</v>
      </c>
      <c r="W610" s="233"/>
      <c r="X610" s="89" t="s">
        <v>636</v>
      </c>
      <c r="Y610" s="89" t="s">
        <v>633</v>
      </c>
      <c r="Z610" s="89" t="s">
        <v>528</v>
      </c>
      <c r="AA610" s="233"/>
      <c r="AB610" s="89" t="s">
        <v>636</v>
      </c>
      <c r="AC610" s="89" t="s">
        <v>633</v>
      </c>
      <c r="AD610" s="89" t="s">
        <v>528</v>
      </c>
      <c r="AE610" s="233"/>
      <c r="AF610" s="89" t="s">
        <v>636</v>
      </c>
      <c r="AG610" s="89" t="s">
        <v>633</v>
      </c>
      <c r="AH610" s="89" t="s">
        <v>528</v>
      </c>
      <c r="AI610" s="233"/>
      <c r="AJ610" s="89" t="s">
        <v>494</v>
      </c>
      <c r="AK610" s="89" t="s">
        <v>495</v>
      </c>
      <c r="AL610" s="89" t="s">
        <v>342</v>
      </c>
      <c r="AM610" s="233"/>
      <c r="AN610" s="233"/>
      <c r="AO610" s="233"/>
      <c r="AP610" s="233"/>
      <c r="AQ610" s="233"/>
      <c r="AR610" s="89" t="s">
        <v>822</v>
      </c>
      <c r="AS610" s="89" t="s">
        <v>823</v>
      </c>
      <c r="AT610" s="89" t="s">
        <v>824</v>
      </c>
    </row>
    <row r="611" spans="1:46" ht="12.75">
      <c r="A611" s="89" t="s">
        <v>583</v>
      </c>
      <c r="B611" s="89" t="s">
        <v>584</v>
      </c>
      <c r="C611" s="89" t="s">
        <v>342</v>
      </c>
      <c r="D611" s="89" t="s">
        <v>583</v>
      </c>
      <c r="E611" s="89" t="s">
        <v>584</v>
      </c>
      <c r="F611" s="89" t="s">
        <v>342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89" t="s">
        <v>636</v>
      </c>
      <c r="U611" s="89" t="s">
        <v>633</v>
      </c>
      <c r="V611" s="89" t="s">
        <v>528</v>
      </c>
      <c r="W611" s="233"/>
      <c r="X611" s="89" t="s">
        <v>343</v>
      </c>
      <c r="Y611" s="89" t="s">
        <v>287</v>
      </c>
      <c r="Z611" s="89" t="s">
        <v>344</v>
      </c>
      <c r="AA611" s="233"/>
      <c r="AB611" s="89" t="s">
        <v>636</v>
      </c>
      <c r="AC611" s="89" t="s">
        <v>633</v>
      </c>
      <c r="AD611" s="89" t="s">
        <v>528</v>
      </c>
      <c r="AE611" s="233"/>
      <c r="AF611" s="89" t="s">
        <v>343</v>
      </c>
      <c r="AG611" s="89" t="s">
        <v>287</v>
      </c>
      <c r="AH611" s="89" t="s">
        <v>344</v>
      </c>
      <c r="AI611" s="233"/>
      <c r="AJ611" s="89" t="s">
        <v>797</v>
      </c>
      <c r="AK611" s="89" t="s">
        <v>798</v>
      </c>
      <c r="AL611" s="89" t="s">
        <v>316</v>
      </c>
      <c r="AM611" s="233"/>
      <c r="AN611" s="233"/>
      <c r="AO611" s="233"/>
      <c r="AP611" s="233"/>
      <c r="AQ611" s="233"/>
      <c r="AR611" s="89" t="s">
        <v>381</v>
      </c>
      <c r="AS611" s="89" t="s">
        <v>382</v>
      </c>
      <c r="AT611" s="89" t="s">
        <v>350</v>
      </c>
    </row>
    <row r="612" spans="1:46" ht="12.75">
      <c r="A612" s="89" t="s">
        <v>585</v>
      </c>
      <c r="B612" s="89" t="s">
        <v>586</v>
      </c>
      <c r="C612" s="89" t="s">
        <v>328</v>
      </c>
      <c r="D612" s="89" t="s">
        <v>585</v>
      </c>
      <c r="E612" s="89" t="s">
        <v>586</v>
      </c>
      <c r="F612" s="89" t="s">
        <v>328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89" t="s">
        <v>343</v>
      </c>
      <c r="U612" s="89" t="s">
        <v>287</v>
      </c>
      <c r="V612" s="89" t="s">
        <v>344</v>
      </c>
      <c r="W612" s="233"/>
      <c r="X612" s="89" t="s">
        <v>343</v>
      </c>
      <c r="Y612" s="89" t="s">
        <v>287</v>
      </c>
      <c r="Z612" s="89" t="s">
        <v>344</v>
      </c>
      <c r="AA612" s="233"/>
      <c r="AB612" s="89" t="s">
        <v>343</v>
      </c>
      <c r="AC612" s="89" t="s">
        <v>287</v>
      </c>
      <c r="AD612" s="89" t="s">
        <v>344</v>
      </c>
      <c r="AE612" s="233"/>
      <c r="AF612" s="89" t="s">
        <v>343</v>
      </c>
      <c r="AG612" s="89" t="s">
        <v>287</v>
      </c>
      <c r="AH612" s="89" t="s">
        <v>344</v>
      </c>
      <c r="AI612" s="233"/>
      <c r="AJ612" s="89" t="s">
        <v>797</v>
      </c>
      <c r="AK612" s="89" t="s">
        <v>798</v>
      </c>
      <c r="AL612" s="89" t="s">
        <v>316</v>
      </c>
      <c r="AM612" s="233"/>
      <c r="AN612" s="233"/>
      <c r="AO612" s="233"/>
      <c r="AP612" s="233"/>
      <c r="AQ612" s="233"/>
      <c r="AR612" s="89" t="s">
        <v>383</v>
      </c>
      <c r="AS612" s="89" t="s">
        <v>384</v>
      </c>
      <c r="AT612" s="89" t="s">
        <v>385</v>
      </c>
    </row>
    <row r="613" spans="1:46" ht="12.75">
      <c r="A613" s="89" t="s">
        <v>587</v>
      </c>
      <c r="B613" s="89" t="s">
        <v>588</v>
      </c>
      <c r="C613" s="89" t="s">
        <v>342</v>
      </c>
      <c r="D613" s="89" t="s">
        <v>587</v>
      </c>
      <c r="E613" s="89" t="s">
        <v>588</v>
      </c>
      <c r="F613" s="89" t="s">
        <v>342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89" t="s">
        <v>343</v>
      </c>
      <c r="U613" s="89" t="s">
        <v>287</v>
      </c>
      <c r="V613" s="89" t="s">
        <v>344</v>
      </c>
      <c r="W613" s="233"/>
      <c r="X613" s="89" t="s">
        <v>634</v>
      </c>
      <c r="Y613" s="89" t="s">
        <v>635</v>
      </c>
      <c r="Z613" s="89" t="s">
        <v>528</v>
      </c>
      <c r="AA613" s="233"/>
      <c r="AB613" s="89" t="s">
        <v>343</v>
      </c>
      <c r="AC613" s="89" t="s">
        <v>287</v>
      </c>
      <c r="AD613" s="89" t="s">
        <v>344</v>
      </c>
      <c r="AE613" s="233"/>
      <c r="AF613" s="89" t="s">
        <v>634</v>
      </c>
      <c r="AG613" s="89" t="s">
        <v>635</v>
      </c>
      <c r="AH613" s="89" t="s">
        <v>528</v>
      </c>
      <c r="AI613" s="233"/>
      <c r="AJ613" s="89" t="s">
        <v>797</v>
      </c>
      <c r="AK613" s="89" t="s">
        <v>798</v>
      </c>
      <c r="AL613" s="89" t="s">
        <v>316</v>
      </c>
      <c r="AM613" s="233"/>
      <c r="AN613" s="233"/>
      <c r="AO613" s="233"/>
      <c r="AP613" s="233"/>
      <c r="AQ613" s="233"/>
      <c r="AR613" s="89" t="s">
        <v>383</v>
      </c>
      <c r="AS613" s="89" t="s">
        <v>384</v>
      </c>
      <c r="AT613" s="89" t="s">
        <v>730</v>
      </c>
    </row>
    <row r="614" spans="1:46" ht="12.75">
      <c r="A614" s="89" t="s">
        <v>816</v>
      </c>
      <c r="B614" s="89">
        <v>7203508113</v>
      </c>
      <c r="C614" s="89" t="s">
        <v>342</v>
      </c>
      <c r="D614" s="89" t="s">
        <v>816</v>
      </c>
      <c r="E614" s="89">
        <v>7203508113</v>
      </c>
      <c r="F614" s="89" t="s">
        <v>342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89" t="s">
        <v>634</v>
      </c>
      <c r="U614" s="89" t="s">
        <v>635</v>
      </c>
      <c r="V614" s="89" t="s">
        <v>528</v>
      </c>
      <c r="W614" s="233"/>
      <c r="X614" s="89" t="s">
        <v>634</v>
      </c>
      <c r="Y614" s="89" t="s">
        <v>635</v>
      </c>
      <c r="Z614" s="89" t="s">
        <v>528</v>
      </c>
      <c r="AA614" s="233"/>
      <c r="AB614" s="89" t="s">
        <v>634</v>
      </c>
      <c r="AC614" s="89" t="s">
        <v>635</v>
      </c>
      <c r="AD614" s="89" t="s">
        <v>528</v>
      </c>
      <c r="AE614" s="233"/>
      <c r="AF614" s="89" t="s">
        <v>634</v>
      </c>
      <c r="AG614" s="89" t="s">
        <v>635</v>
      </c>
      <c r="AH614" s="89" t="s">
        <v>528</v>
      </c>
      <c r="AI614" s="233"/>
      <c r="AJ614" s="89" t="s">
        <v>815</v>
      </c>
      <c r="AK614" s="89" t="s">
        <v>497</v>
      </c>
      <c r="AL614" s="89" t="s">
        <v>498</v>
      </c>
      <c r="AM614" s="233"/>
      <c r="AN614" s="233"/>
      <c r="AO614" s="233"/>
      <c r="AP614" s="233"/>
      <c r="AQ614" s="233"/>
      <c r="AR614" s="89" t="s">
        <v>540</v>
      </c>
      <c r="AS614" s="89" t="s">
        <v>541</v>
      </c>
      <c r="AT614" s="89" t="s">
        <v>665</v>
      </c>
    </row>
    <row r="615" spans="1:46" ht="12.75">
      <c r="A615" s="89" t="s">
        <v>581</v>
      </c>
      <c r="B615" s="89" t="s">
        <v>582</v>
      </c>
      <c r="C615" s="89" t="s">
        <v>342</v>
      </c>
      <c r="D615" s="89" t="s">
        <v>581</v>
      </c>
      <c r="E615" s="89" t="s">
        <v>582</v>
      </c>
      <c r="F615" s="89" t="s">
        <v>342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89" t="s">
        <v>634</v>
      </c>
      <c r="U615" s="89" t="s">
        <v>635</v>
      </c>
      <c r="V615" s="89" t="s">
        <v>528</v>
      </c>
      <c r="W615" s="233"/>
      <c r="X615" s="233"/>
      <c r="Y615" s="233"/>
      <c r="Z615" s="233"/>
      <c r="AA615" s="233"/>
      <c r="AB615" s="89" t="s">
        <v>634</v>
      </c>
      <c r="AC615" s="89" t="s">
        <v>635</v>
      </c>
      <c r="AD615" s="89" t="s">
        <v>528</v>
      </c>
      <c r="AE615" s="233"/>
      <c r="AF615" s="233"/>
      <c r="AG615" s="233"/>
      <c r="AH615" s="233"/>
      <c r="AI615" s="233"/>
      <c r="AJ615" s="89" t="s">
        <v>499</v>
      </c>
      <c r="AK615" s="89" t="s">
        <v>500</v>
      </c>
      <c r="AL615" s="89" t="s">
        <v>342</v>
      </c>
      <c r="AM615" s="233"/>
      <c r="AN615" s="233"/>
      <c r="AO615" s="233"/>
      <c r="AP615" s="233"/>
      <c r="AQ615" s="233"/>
      <c r="AR615" s="89" t="s">
        <v>540</v>
      </c>
      <c r="AS615" s="89" t="s">
        <v>541</v>
      </c>
      <c r="AT615" s="89" t="s">
        <v>665</v>
      </c>
    </row>
    <row r="616" spans="1:46" ht="12.75">
      <c r="A616" s="89" t="s">
        <v>589</v>
      </c>
      <c r="B616" s="89" t="s">
        <v>590</v>
      </c>
      <c r="C616" s="89" t="s">
        <v>342</v>
      </c>
      <c r="D616" s="89" t="s">
        <v>589</v>
      </c>
      <c r="E616" s="89" t="s">
        <v>590</v>
      </c>
      <c r="F616" s="89" t="s">
        <v>342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89" t="s">
        <v>502</v>
      </c>
      <c r="AK616" s="89" t="s">
        <v>503</v>
      </c>
      <c r="AL616" s="89" t="s">
        <v>460</v>
      </c>
      <c r="AM616" s="233"/>
      <c r="AN616" s="233"/>
      <c r="AO616" s="233"/>
      <c r="AP616" s="233"/>
      <c r="AQ616" s="233"/>
      <c r="AR616" s="89" t="s">
        <v>540</v>
      </c>
      <c r="AS616" s="89" t="s">
        <v>541</v>
      </c>
      <c r="AT616" s="89" t="s">
        <v>665</v>
      </c>
    </row>
    <row r="617" spans="1:46" ht="12.75">
      <c r="A617" s="89" t="s">
        <v>671</v>
      </c>
      <c r="B617" s="89" t="s">
        <v>672</v>
      </c>
      <c r="C617" s="89" t="s">
        <v>318</v>
      </c>
      <c r="D617" s="89" t="s">
        <v>671</v>
      </c>
      <c r="E617" s="89" t="s">
        <v>672</v>
      </c>
      <c r="F617" s="89" t="s">
        <v>318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89" t="s">
        <v>504</v>
      </c>
      <c r="AK617" s="89" t="s">
        <v>505</v>
      </c>
      <c r="AL617" s="89" t="s">
        <v>342</v>
      </c>
      <c r="AM617" s="233"/>
      <c r="AN617" s="233"/>
      <c r="AO617" s="233"/>
      <c r="AP617" s="233"/>
      <c r="AQ617" s="233"/>
      <c r="AR617" s="89" t="s">
        <v>540</v>
      </c>
      <c r="AS617" s="89" t="s">
        <v>541</v>
      </c>
      <c r="AT617" s="89" t="s">
        <v>665</v>
      </c>
    </row>
    <row r="618" spans="1:46" ht="12.75">
      <c r="A618" s="89" t="s">
        <v>671</v>
      </c>
      <c r="B618" s="89" t="s">
        <v>672</v>
      </c>
      <c r="C618" s="89" t="s">
        <v>318</v>
      </c>
      <c r="D618" s="89" t="s">
        <v>671</v>
      </c>
      <c r="E618" s="89" t="s">
        <v>672</v>
      </c>
      <c r="F618" s="89" t="s">
        <v>318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89" t="s">
        <v>506</v>
      </c>
      <c r="AK618" s="89" t="s">
        <v>507</v>
      </c>
      <c r="AL618" s="89" t="s">
        <v>508</v>
      </c>
      <c r="AM618" s="233"/>
      <c r="AN618" s="233"/>
      <c r="AO618" s="233"/>
      <c r="AP618" s="233"/>
      <c r="AQ618" s="233"/>
      <c r="AR618" s="89" t="s">
        <v>386</v>
      </c>
      <c r="AS618" s="89" t="s">
        <v>387</v>
      </c>
      <c r="AT618" s="89" t="s">
        <v>388</v>
      </c>
    </row>
    <row r="619" spans="1:46" ht="12.75">
      <c r="A619" s="89" t="s">
        <v>591</v>
      </c>
      <c r="B619" s="89" t="s">
        <v>592</v>
      </c>
      <c r="C619" s="89" t="s">
        <v>342</v>
      </c>
      <c r="D619" s="89" t="s">
        <v>591</v>
      </c>
      <c r="E619" s="89" t="s">
        <v>592</v>
      </c>
      <c r="F619" s="89" t="s">
        <v>342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89" t="s">
        <v>509</v>
      </c>
      <c r="AK619" s="89" t="s">
        <v>510</v>
      </c>
      <c r="AL619" s="89" t="s">
        <v>717</v>
      </c>
      <c r="AM619" s="233"/>
      <c r="AN619" s="233"/>
      <c r="AO619" s="233"/>
      <c r="AP619" s="233"/>
      <c r="AQ619" s="233"/>
      <c r="AR619" s="89" t="s">
        <v>748</v>
      </c>
      <c r="AS619" s="89" t="s">
        <v>749</v>
      </c>
      <c r="AT619" s="89" t="s">
        <v>750</v>
      </c>
    </row>
    <row r="620" spans="1:46" ht="12.75">
      <c r="A620" s="89" t="s">
        <v>817</v>
      </c>
      <c r="B620" s="89">
        <v>7224046773</v>
      </c>
      <c r="C620" s="89" t="s">
        <v>460</v>
      </c>
      <c r="D620" s="89" t="s">
        <v>817</v>
      </c>
      <c r="E620" s="89">
        <v>7224046773</v>
      </c>
      <c r="F620" s="89" t="s">
        <v>460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89" t="s">
        <v>509</v>
      </c>
      <c r="AK620" s="89" t="s">
        <v>510</v>
      </c>
      <c r="AL620" s="89" t="s">
        <v>418</v>
      </c>
      <c r="AM620" s="233"/>
      <c r="AN620" s="233"/>
      <c r="AO620" s="233"/>
      <c r="AP620" s="233"/>
      <c r="AQ620" s="233"/>
      <c r="AR620" s="89" t="s">
        <v>389</v>
      </c>
      <c r="AS620" s="89" t="s">
        <v>390</v>
      </c>
      <c r="AT620" s="89" t="s">
        <v>391</v>
      </c>
    </row>
    <row r="621" spans="1:46" ht="12.75">
      <c r="A621" s="89" t="s">
        <v>593</v>
      </c>
      <c r="B621" s="89" t="s">
        <v>594</v>
      </c>
      <c r="C621" s="89" t="s">
        <v>342</v>
      </c>
      <c r="D621" s="89" t="s">
        <v>593</v>
      </c>
      <c r="E621" s="89" t="s">
        <v>594</v>
      </c>
      <c r="F621" s="89" t="s">
        <v>342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89" t="s">
        <v>509</v>
      </c>
      <c r="AK621" s="89" t="s">
        <v>510</v>
      </c>
      <c r="AL621" s="89" t="s">
        <v>717</v>
      </c>
      <c r="AM621" s="233"/>
      <c r="AN621" s="233"/>
      <c r="AO621" s="233"/>
      <c r="AP621" s="233"/>
      <c r="AQ621" s="233"/>
      <c r="AR621" s="89" t="s">
        <v>392</v>
      </c>
      <c r="AS621" s="89" t="s">
        <v>393</v>
      </c>
      <c r="AT621" s="89" t="s">
        <v>329</v>
      </c>
    </row>
    <row r="622" spans="1:46" ht="12.75">
      <c r="A622" s="89" t="s">
        <v>595</v>
      </c>
      <c r="B622" s="89" t="s">
        <v>596</v>
      </c>
      <c r="C622" s="89" t="s">
        <v>342</v>
      </c>
      <c r="D622" s="89" t="s">
        <v>595</v>
      </c>
      <c r="E622" s="89" t="s">
        <v>596</v>
      </c>
      <c r="F622" s="89" t="s">
        <v>342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89" t="s">
        <v>509</v>
      </c>
      <c r="AK622" s="89" t="s">
        <v>510</v>
      </c>
      <c r="AL622" s="89" t="s">
        <v>717</v>
      </c>
      <c r="AM622" s="233"/>
      <c r="AN622" s="233"/>
      <c r="AO622" s="233"/>
      <c r="AP622" s="233"/>
      <c r="AQ622" s="233"/>
      <c r="AR622" s="89" t="s">
        <v>323</v>
      </c>
      <c r="AS622" s="89" t="s">
        <v>324</v>
      </c>
      <c r="AT622" s="89" t="s">
        <v>325</v>
      </c>
    </row>
    <row r="623" spans="1:46" ht="12.75">
      <c r="A623" s="89" t="s">
        <v>597</v>
      </c>
      <c r="B623" s="89" t="s">
        <v>598</v>
      </c>
      <c r="C623" s="89" t="s">
        <v>498</v>
      </c>
      <c r="D623" s="89" t="s">
        <v>597</v>
      </c>
      <c r="E623" s="89" t="s">
        <v>598</v>
      </c>
      <c r="F623" s="89" t="s">
        <v>498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89" t="s">
        <v>511</v>
      </c>
      <c r="AK623" s="89" t="s">
        <v>512</v>
      </c>
      <c r="AL623" s="89" t="s">
        <v>288</v>
      </c>
      <c r="AM623" s="233"/>
      <c r="AN623" s="233"/>
      <c r="AO623" s="233"/>
      <c r="AP623" s="233"/>
      <c r="AQ623" s="233"/>
      <c r="AR623" s="89" t="s">
        <v>323</v>
      </c>
      <c r="AS623" s="89" t="s">
        <v>324</v>
      </c>
      <c r="AT623" s="89" t="s">
        <v>325</v>
      </c>
    </row>
    <row r="624" spans="1:46" ht="12.75">
      <c r="A624" s="89" t="s">
        <v>599</v>
      </c>
      <c r="B624" s="89" t="s">
        <v>600</v>
      </c>
      <c r="C624" s="89" t="s">
        <v>498</v>
      </c>
      <c r="D624" s="89" t="s">
        <v>599</v>
      </c>
      <c r="E624" s="89" t="s">
        <v>600</v>
      </c>
      <c r="F624" s="89" t="s">
        <v>498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89" t="s">
        <v>314</v>
      </c>
      <c r="AK624" s="89" t="s">
        <v>315</v>
      </c>
      <c r="AL624" s="89" t="s">
        <v>316</v>
      </c>
      <c r="AM624" s="233"/>
      <c r="AN624" s="233"/>
      <c r="AO624" s="233"/>
      <c r="AP624" s="233"/>
      <c r="AQ624" s="233"/>
      <c r="AR624" s="89" t="s">
        <v>394</v>
      </c>
      <c r="AS624" s="89" t="s">
        <v>395</v>
      </c>
      <c r="AT624" s="89" t="s">
        <v>328</v>
      </c>
    </row>
    <row r="625" spans="1:46" ht="12.75">
      <c r="A625" s="89" t="s">
        <v>601</v>
      </c>
      <c r="B625" s="89" t="s">
        <v>602</v>
      </c>
      <c r="C625" s="89" t="s">
        <v>603</v>
      </c>
      <c r="D625" s="89" t="s">
        <v>601</v>
      </c>
      <c r="E625" s="89" t="s">
        <v>602</v>
      </c>
      <c r="F625" s="89" t="s">
        <v>603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89" t="s">
        <v>314</v>
      </c>
      <c r="AK625" s="89" t="s">
        <v>315</v>
      </c>
      <c r="AL625" s="89" t="s">
        <v>316</v>
      </c>
      <c r="AM625" s="233"/>
      <c r="AN625" s="233"/>
      <c r="AO625" s="233"/>
      <c r="AP625" s="233"/>
      <c r="AQ625" s="233"/>
      <c r="AR625" s="89" t="s">
        <v>751</v>
      </c>
      <c r="AS625" s="89" t="s">
        <v>752</v>
      </c>
      <c r="AT625" s="89" t="s">
        <v>347</v>
      </c>
    </row>
    <row r="626" spans="1:46" ht="12.75">
      <c r="A626" s="89" t="s">
        <v>675</v>
      </c>
      <c r="B626" s="89" t="s">
        <v>676</v>
      </c>
      <c r="C626" s="89" t="s">
        <v>668</v>
      </c>
      <c r="D626" s="89" t="s">
        <v>675</v>
      </c>
      <c r="E626" s="89" t="s">
        <v>676</v>
      </c>
      <c r="F626" s="89" t="s">
        <v>668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89" t="s">
        <v>314</v>
      </c>
      <c r="AK626" s="89" t="s">
        <v>315</v>
      </c>
      <c r="AL626" s="89" t="s">
        <v>316</v>
      </c>
      <c r="AM626" s="233"/>
      <c r="AN626" s="233"/>
      <c r="AO626" s="233"/>
      <c r="AP626" s="233"/>
      <c r="AQ626" s="233"/>
      <c r="AR626" s="89" t="s">
        <v>666</v>
      </c>
      <c r="AS626" s="89" t="s">
        <v>667</v>
      </c>
      <c r="AT626" s="89" t="s">
        <v>668</v>
      </c>
    </row>
    <row r="627" spans="1:46" ht="12.75">
      <c r="A627" s="89" t="s">
        <v>675</v>
      </c>
      <c r="B627" s="89" t="s">
        <v>676</v>
      </c>
      <c r="C627" s="89" t="s">
        <v>668</v>
      </c>
      <c r="D627" s="89" t="s">
        <v>675</v>
      </c>
      <c r="E627" s="89" t="s">
        <v>676</v>
      </c>
      <c r="F627" s="89" t="s">
        <v>668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89" t="s">
        <v>718</v>
      </c>
      <c r="AK627" s="89" t="s">
        <v>317</v>
      </c>
      <c r="AL627" s="89" t="s">
        <v>318</v>
      </c>
      <c r="AM627" s="233"/>
      <c r="AN627" s="233"/>
      <c r="AO627" s="233"/>
      <c r="AP627" s="233"/>
      <c r="AQ627" s="233"/>
      <c r="AR627" s="89" t="s">
        <v>666</v>
      </c>
      <c r="AS627" s="89" t="s">
        <v>667</v>
      </c>
      <c r="AT627" s="89" t="s">
        <v>668</v>
      </c>
    </row>
    <row r="628" spans="1:46" ht="12.75">
      <c r="A628" s="89" t="s">
        <v>777</v>
      </c>
      <c r="B628" s="89" t="s">
        <v>514</v>
      </c>
      <c r="C628" s="89" t="s">
        <v>391</v>
      </c>
      <c r="D628" s="89" t="s">
        <v>777</v>
      </c>
      <c r="E628" s="89" t="s">
        <v>514</v>
      </c>
      <c r="F628" s="89" t="s">
        <v>391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89" t="s">
        <v>718</v>
      </c>
      <c r="AK628" s="89" t="s">
        <v>317</v>
      </c>
      <c r="AL628" s="89" t="s">
        <v>318</v>
      </c>
      <c r="AM628" s="233"/>
      <c r="AN628" s="233"/>
      <c r="AO628" s="233"/>
      <c r="AP628" s="233"/>
      <c r="AQ628" s="233"/>
      <c r="AR628" s="89" t="s">
        <v>666</v>
      </c>
      <c r="AS628" s="89" t="s">
        <v>667</v>
      </c>
      <c r="AT628" s="89" t="s">
        <v>668</v>
      </c>
    </row>
    <row r="629" spans="1:46" ht="12.75">
      <c r="A629" s="89" t="s">
        <v>778</v>
      </c>
      <c r="B629" s="89" t="s">
        <v>527</v>
      </c>
      <c r="C629" s="89" t="s">
        <v>528</v>
      </c>
      <c r="D629" s="89" t="s">
        <v>778</v>
      </c>
      <c r="E629" s="89" t="s">
        <v>527</v>
      </c>
      <c r="F629" s="89" t="s">
        <v>528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89" t="s">
        <v>513</v>
      </c>
      <c r="AK629" s="89" t="s">
        <v>514</v>
      </c>
      <c r="AL629" s="89" t="s">
        <v>785</v>
      </c>
      <c r="AM629" s="233"/>
      <c r="AN629" s="233"/>
      <c r="AO629" s="233"/>
      <c r="AP629" s="233"/>
      <c r="AQ629" s="233"/>
      <c r="AR629" s="89" t="s">
        <v>398</v>
      </c>
      <c r="AS629" s="89" t="s">
        <v>399</v>
      </c>
      <c r="AT629" s="89" t="s">
        <v>400</v>
      </c>
    </row>
    <row r="630" spans="1:46" ht="12.75">
      <c r="A630" s="89" t="s">
        <v>779</v>
      </c>
      <c r="B630" s="89" t="s">
        <v>780</v>
      </c>
      <c r="C630" s="89" t="s">
        <v>391</v>
      </c>
      <c r="D630" s="89" t="s">
        <v>779</v>
      </c>
      <c r="E630" s="89" t="s">
        <v>780</v>
      </c>
      <c r="F630" s="89" t="s">
        <v>391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89" t="s">
        <v>515</v>
      </c>
      <c r="AK630" s="89" t="s">
        <v>516</v>
      </c>
      <c r="AL630" s="89" t="s">
        <v>316</v>
      </c>
      <c r="AM630" s="233"/>
      <c r="AN630" s="233"/>
      <c r="AO630" s="233"/>
      <c r="AP630" s="233"/>
      <c r="AQ630" s="233"/>
      <c r="AR630" s="89" t="s">
        <v>719</v>
      </c>
      <c r="AS630" s="89" t="s">
        <v>720</v>
      </c>
      <c r="AT630" s="89" t="s">
        <v>721</v>
      </c>
    </row>
    <row r="631" spans="1:46" ht="12.75">
      <c r="A631" s="89" t="s">
        <v>781</v>
      </c>
      <c r="B631" s="89" t="s">
        <v>539</v>
      </c>
      <c r="C631" s="89" t="s">
        <v>342</v>
      </c>
      <c r="D631" s="89" t="s">
        <v>781</v>
      </c>
      <c r="E631" s="89" t="s">
        <v>539</v>
      </c>
      <c r="F631" s="89" t="s">
        <v>342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89" t="s">
        <v>517</v>
      </c>
      <c r="AK631" s="89" t="s">
        <v>516</v>
      </c>
      <c r="AL631" s="89" t="s">
        <v>518</v>
      </c>
      <c r="AM631" s="233"/>
      <c r="AN631" s="233"/>
      <c r="AO631" s="233"/>
      <c r="AP631" s="233"/>
      <c r="AQ631" s="233"/>
      <c r="AR631" s="89" t="s">
        <v>719</v>
      </c>
      <c r="AS631" s="89" t="s">
        <v>720</v>
      </c>
      <c r="AT631" s="89" t="s">
        <v>721</v>
      </c>
    </row>
    <row r="632" spans="1:46" ht="12.75">
      <c r="A632" s="89" t="s">
        <v>677</v>
      </c>
      <c r="B632" s="89" t="s">
        <v>678</v>
      </c>
      <c r="C632" s="89" t="s">
        <v>668</v>
      </c>
      <c r="D632" s="89" t="s">
        <v>677</v>
      </c>
      <c r="E632" s="89" t="s">
        <v>678</v>
      </c>
      <c r="F632" s="89" t="s">
        <v>668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89" t="s">
        <v>519</v>
      </c>
      <c r="AK632" s="89" t="s">
        <v>516</v>
      </c>
      <c r="AL632" s="89" t="s">
        <v>520</v>
      </c>
      <c r="AM632" s="233"/>
      <c r="AN632" s="233"/>
      <c r="AO632" s="233"/>
      <c r="AP632" s="233"/>
      <c r="AQ632" s="233"/>
      <c r="AR632" s="89" t="s">
        <v>396</v>
      </c>
      <c r="AS632" s="89" t="s">
        <v>397</v>
      </c>
      <c r="AT632" s="89" t="s">
        <v>730</v>
      </c>
    </row>
    <row r="633" spans="1:46" ht="12.75">
      <c r="A633" s="89" t="s">
        <v>677</v>
      </c>
      <c r="B633" s="89" t="s">
        <v>678</v>
      </c>
      <c r="C633" s="89" t="s">
        <v>668</v>
      </c>
      <c r="D633" s="89" t="s">
        <v>677</v>
      </c>
      <c r="E633" s="89" t="s">
        <v>678</v>
      </c>
      <c r="F633" s="89" t="s">
        <v>668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89" t="s">
        <v>521</v>
      </c>
      <c r="AK633" s="89" t="s">
        <v>516</v>
      </c>
      <c r="AL633" s="89" t="s">
        <v>522</v>
      </c>
      <c r="AM633" s="233"/>
      <c r="AN633" s="233"/>
      <c r="AO633" s="233"/>
      <c r="AP633" s="233"/>
      <c r="AQ633" s="233"/>
      <c r="AR633" s="89" t="s">
        <v>753</v>
      </c>
      <c r="AS633" s="89" t="s">
        <v>754</v>
      </c>
      <c r="AT633" s="89" t="s">
        <v>374</v>
      </c>
    </row>
    <row r="634" spans="1:46" ht="12.75">
      <c r="A634" s="89" t="s">
        <v>679</v>
      </c>
      <c r="B634" s="89" t="s">
        <v>628</v>
      </c>
      <c r="C634" s="89" t="s">
        <v>680</v>
      </c>
      <c r="D634" s="89" t="s">
        <v>679</v>
      </c>
      <c r="E634" s="89" t="s">
        <v>628</v>
      </c>
      <c r="F634" s="89" t="s">
        <v>680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89" t="s">
        <v>523</v>
      </c>
      <c r="AK634" s="89" t="s">
        <v>516</v>
      </c>
      <c r="AL634" s="89" t="s">
        <v>524</v>
      </c>
      <c r="AM634" s="233"/>
      <c r="AN634" s="233"/>
      <c r="AO634" s="233"/>
      <c r="AP634" s="233"/>
      <c r="AQ634" s="233"/>
      <c r="AR634" s="89" t="s">
        <v>401</v>
      </c>
      <c r="AS634" s="89" t="s">
        <v>402</v>
      </c>
      <c r="AT634" s="89" t="s">
        <v>297</v>
      </c>
    </row>
    <row r="635" spans="1:46" ht="12.75">
      <c r="A635" s="89" t="s">
        <v>679</v>
      </c>
      <c r="B635" s="89" t="s">
        <v>628</v>
      </c>
      <c r="C635" s="89" t="s">
        <v>680</v>
      </c>
      <c r="D635" s="89" t="s">
        <v>679</v>
      </c>
      <c r="E635" s="89" t="s">
        <v>628</v>
      </c>
      <c r="F635" s="89" t="s">
        <v>680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89" t="s">
        <v>525</v>
      </c>
      <c r="AK635" s="89" t="s">
        <v>516</v>
      </c>
      <c r="AL635" s="89" t="s">
        <v>526</v>
      </c>
      <c r="AM635" s="233"/>
      <c r="AN635" s="233"/>
      <c r="AO635" s="233"/>
      <c r="AP635" s="233"/>
      <c r="AQ635" s="233"/>
      <c r="AR635" s="89" t="s">
        <v>403</v>
      </c>
      <c r="AS635" s="89" t="s">
        <v>404</v>
      </c>
      <c r="AT635" s="89" t="s">
        <v>304</v>
      </c>
    </row>
    <row r="636" spans="1:46" ht="12.75">
      <c r="A636" s="89" t="s">
        <v>605</v>
      </c>
      <c r="B636" s="89" t="s">
        <v>606</v>
      </c>
      <c r="C636" s="89" t="s">
        <v>460</v>
      </c>
      <c r="D636" s="89" t="s">
        <v>605</v>
      </c>
      <c r="E636" s="89" t="s">
        <v>606</v>
      </c>
      <c r="F636" s="89" t="s">
        <v>460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89" t="s">
        <v>638</v>
      </c>
      <c r="AK636" s="89" t="s">
        <v>639</v>
      </c>
      <c r="AL636" s="89" t="s">
        <v>316</v>
      </c>
      <c r="AM636" s="233"/>
      <c r="AN636" s="233"/>
      <c r="AO636" s="233"/>
      <c r="AP636" s="233"/>
      <c r="AQ636" s="233"/>
      <c r="AR636" s="89" t="s">
        <v>330</v>
      </c>
      <c r="AS636" s="89" t="s">
        <v>331</v>
      </c>
      <c r="AT636" s="89" t="s">
        <v>332</v>
      </c>
    </row>
    <row r="637" spans="1:46" ht="12.75">
      <c r="A637" s="89" t="s">
        <v>725</v>
      </c>
      <c r="B637" s="89" t="s">
        <v>307</v>
      </c>
      <c r="C637" s="89" t="s">
        <v>316</v>
      </c>
      <c r="D637" s="89" t="s">
        <v>725</v>
      </c>
      <c r="E637" s="89" t="s">
        <v>307</v>
      </c>
      <c r="F637" s="89" t="s">
        <v>316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89" t="s">
        <v>638</v>
      </c>
      <c r="AK637" s="89" t="s">
        <v>639</v>
      </c>
      <c r="AL637" s="89" t="s">
        <v>316</v>
      </c>
      <c r="AM637" s="233"/>
      <c r="AN637" s="233"/>
      <c r="AO637" s="233"/>
      <c r="AP637" s="233"/>
      <c r="AQ637" s="233"/>
      <c r="AR637" s="89" t="s">
        <v>330</v>
      </c>
      <c r="AS637" s="89" t="s">
        <v>331</v>
      </c>
      <c r="AT637" s="89" t="s">
        <v>332</v>
      </c>
    </row>
    <row r="638" spans="1:46" ht="12.75">
      <c r="A638" s="89" t="s">
        <v>607</v>
      </c>
      <c r="B638" s="89" t="s">
        <v>608</v>
      </c>
      <c r="C638" s="89" t="s">
        <v>380</v>
      </c>
      <c r="D638" s="89" t="s">
        <v>607</v>
      </c>
      <c r="E638" s="89" t="s">
        <v>608</v>
      </c>
      <c r="F638" s="89" t="s">
        <v>380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89" t="s">
        <v>638</v>
      </c>
      <c r="AK638" s="89" t="s">
        <v>639</v>
      </c>
      <c r="AL638" s="89" t="s">
        <v>316</v>
      </c>
      <c r="AM638" s="233"/>
      <c r="AN638" s="233"/>
      <c r="AO638" s="233"/>
      <c r="AP638" s="233"/>
      <c r="AQ638" s="233"/>
      <c r="AR638" s="89" t="s">
        <v>669</v>
      </c>
      <c r="AS638" s="89" t="s">
        <v>670</v>
      </c>
      <c r="AT638" s="89" t="s">
        <v>464</v>
      </c>
    </row>
    <row r="639" spans="1:46" ht="12.75">
      <c r="A639" s="89" t="s">
        <v>607</v>
      </c>
      <c r="B639" s="89" t="s">
        <v>608</v>
      </c>
      <c r="C639" s="89" t="s">
        <v>312</v>
      </c>
      <c r="D639" s="89" t="s">
        <v>607</v>
      </c>
      <c r="E639" s="89" t="s">
        <v>608</v>
      </c>
      <c r="F639" s="89" t="s">
        <v>312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89" t="s">
        <v>638</v>
      </c>
      <c r="AK639" s="89" t="s">
        <v>639</v>
      </c>
      <c r="AL639" s="89" t="s">
        <v>316</v>
      </c>
      <c r="AM639" s="233"/>
      <c r="AN639" s="233"/>
      <c r="AO639" s="233"/>
      <c r="AP639" s="233"/>
      <c r="AQ639" s="233"/>
      <c r="AR639" s="89" t="s">
        <v>669</v>
      </c>
      <c r="AS639" s="89" t="s">
        <v>670</v>
      </c>
      <c r="AT639" s="89" t="s">
        <v>464</v>
      </c>
    </row>
    <row r="640" spans="1:46" ht="12.75">
      <c r="A640" s="89" t="s">
        <v>610</v>
      </c>
      <c r="B640" s="89" t="s">
        <v>609</v>
      </c>
      <c r="C640" s="89" t="s">
        <v>611</v>
      </c>
      <c r="D640" s="89" t="s">
        <v>610</v>
      </c>
      <c r="E640" s="89" t="s">
        <v>609</v>
      </c>
      <c r="F640" s="89" t="s">
        <v>611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89" t="s">
        <v>640</v>
      </c>
      <c r="AK640" s="89" t="s">
        <v>527</v>
      </c>
      <c r="AL640" s="89" t="s">
        <v>641</v>
      </c>
      <c r="AM640" s="233"/>
      <c r="AN640" s="233"/>
      <c r="AO640" s="233"/>
      <c r="AP640" s="233"/>
      <c r="AQ640" s="233"/>
      <c r="AR640" s="89" t="s">
        <v>669</v>
      </c>
      <c r="AS640" s="89" t="s">
        <v>670</v>
      </c>
      <c r="AT640" s="89" t="s">
        <v>464</v>
      </c>
    </row>
    <row r="641" spans="1:46" ht="12.75">
      <c r="A641" s="89" t="s">
        <v>681</v>
      </c>
      <c r="B641" s="89" t="s">
        <v>682</v>
      </c>
      <c r="C641" s="89" t="s">
        <v>683</v>
      </c>
      <c r="D641" s="89" t="s">
        <v>681</v>
      </c>
      <c r="E641" s="89" t="s">
        <v>682</v>
      </c>
      <c r="F641" s="89" t="s">
        <v>683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89" t="s">
        <v>319</v>
      </c>
      <c r="AK641" s="89" t="s">
        <v>320</v>
      </c>
      <c r="AL641" s="89" t="s">
        <v>308</v>
      </c>
      <c r="AM641" s="233"/>
      <c r="AN641" s="233"/>
      <c r="AO641" s="233"/>
      <c r="AP641" s="233"/>
      <c r="AQ641" s="233"/>
      <c r="AR641" s="89" t="s">
        <v>669</v>
      </c>
      <c r="AS641" s="89" t="s">
        <v>670</v>
      </c>
      <c r="AT641" s="89" t="s">
        <v>464</v>
      </c>
    </row>
    <row r="642" spans="1:46" ht="12.75">
      <c r="A642" s="89" t="s">
        <v>681</v>
      </c>
      <c r="B642" s="89" t="s">
        <v>682</v>
      </c>
      <c r="C642" s="89" t="s">
        <v>683</v>
      </c>
      <c r="D642" s="89" t="s">
        <v>681</v>
      </c>
      <c r="E642" s="89" t="s">
        <v>682</v>
      </c>
      <c r="F642" s="89" t="s">
        <v>683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89" t="s">
        <v>319</v>
      </c>
      <c r="AK642" s="89" t="s">
        <v>320</v>
      </c>
      <c r="AL642" s="89" t="s">
        <v>308</v>
      </c>
      <c r="AM642" s="233"/>
      <c r="AN642" s="233"/>
      <c r="AO642" s="233"/>
      <c r="AP642" s="233"/>
      <c r="AQ642" s="233"/>
      <c r="AR642" s="89" t="s">
        <v>333</v>
      </c>
      <c r="AS642" s="89" t="s">
        <v>334</v>
      </c>
      <c r="AT642" s="89" t="s">
        <v>335</v>
      </c>
    </row>
    <row r="643" spans="1:46" ht="12.75">
      <c r="A643" s="89" t="s">
        <v>612</v>
      </c>
      <c r="B643" s="89" t="s">
        <v>527</v>
      </c>
      <c r="C643" s="89" t="s">
        <v>613</v>
      </c>
      <c r="D643" s="89" t="s">
        <v>612</v>
      </c>
      <c r="E643" s="89" t="s">
        <v>527</v>
      </c>
      <c r="F643" s="89" t="s">
        <v>613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89" t="s">
        <v>319</v>
      </c>
      <c r="AK643" s="89" t="s">
        <v>320</v>
      </c>
      <c r="AL643" s="89" t="s">
        <v>308</v>
      </c>
      <c r="AM643" s="233"/>
      <c r="AN643" s="233"/>
      <c r="AO643" s="233"/>
      <c r="AP643" s="233"/>
      <c r="AQ643" s="233"/>
      <c r="AR643" s="89" t="s">
        <v>333</v>
      </c>
      <c r="AS643" s="89" t="s">
        <v>334</v>
      </c>
      <c r="AT643" s="89" t="s">
        <v>335</v>
      </c>
    </row>
    <row r="644" spans="1:46" ht="12.75">
      <c r="A644" s="89" t="s">
        <v>614</v>
      </c>
      <c r="B644" s="89" t="s">
        <v>615</v>
      </c>
      <c r="C644" s="89" t="s">
        <v>342</v>
      </c>
      <c r="D644" s="89" t="s">
        <v>614</v>
      </c>
      <c r="E644" s="89" t="s">
        <v>615</v>
      </c>
      <c r="F644" s="89" t="s">
        <v>342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89" t="s">
        <v>660</v>
      </c>
      <c r="AK644" s="89" t="s">
        <v>661</v>
      </c>
      <c r="AL644" s="89" t="s">
        <v>662</v>
      </c>
      <c r="AM644" s="233"/>
      <c r="AN644" s="233"/>
      <c r="AO644" s="233"/>
      <c r="AP644" s="233"/>
      <c r="AQ644" s="233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616</v>
      </c>
      <c r="B645" s="89" t="s">
        <v>617</v>
      </c>
      <c r="C645" s="89" t="s">
        <v>501</v>
      </c>
      <c r="D645" s="89" t="s">
        <v>616</v>
      </c>
      <c r="E645" s="89" t="s">
        <v>617</v>
      </c>
      <c r="F645" s="89" t="s">
        <v>501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89" t="s">
        <v>660</v>
      </c>
      <c r="AK645" s="89" t="s">
        <v>661</v>
      </c>
      <c r="AL645" s="89" t="s">
        <v>662</v>
      </c>
      <c r="AM645" s="233"/>
      <c r="AN645" s="233"/>
      <c r="AO645" s="233"/>
      <c r="AP645" s="233"/>
      <c r="AQ645" s="233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684</v>
      </c>
      <c r="B646" s="89" t="s">
        <v>682</v>
      </c>
      <c r="C646" s="89" t="s">
        <v>685</v>
      </c>
      <c r="D646" s="89" t="s">
        <v>684</v>
      </c>
      <c r="E646" s="89" t="s">
        <v>682</v>
      </c>
      <c r="F646" s="89" t="s">
        <v>685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89" t="s">
        <v>660</v>
      </c>
      <c r="AK646" s="89" t="s">
        <v>661</v>
      </c>
      <c r="AL646" s="89" t="s">
        <v>662</v>
      </c>
      <c r="AM646" s="233"/>
      <c r="AN646" s="233"/>
      <c r="AO646" s="233"/>
      <c r="AP646" s="233"/>
      <c r="AQ646" s="233"/>
      <c r="AR646" s="89" t="s">
        <v>326</v>
      </c>
      <c r="AS646" s="89" t="s">
        <v>327</v>
      </c>
      <c r="AT646" s="89" t="s">
        <v>328</v>
      </c>
    </row>
    <row r="647" spans="1:46" ht="12.75">
      <c r="A647" s="89" t="s">
        <v>684</v>
      </c>
      <c r="B647" s="89" t="s">
        <v>682</v>
      </c>
      <c r="C647" s="89" t="s">
        <v>685</v>
      </c>
      <c r="D647" s="89" t="s">
        <v>684</v>
      </c>
      <c r="E647" s="89" t="s">
        <v>682</v>
      </c>
      <c r="F647" s="89" t="s">
        <v>685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89" t="s">
        <v>660</v>
      </c>
      <c r="AK647" s="89" t="s">
        <v>661</v>
      </c>
      <c r="AL647" s="89" t="s">
        <v>662</v>
      </c>
      <c r="AM647" s="233"/>
      <c r="AN647" s="233"/>
      <c r="AO647" s="233"/>
      <c r="AP647" s="233"/>
      <c r="AQ647" s="233"/>
      <c r="AR647" s="89" t="s">
        <v>326</v>
      </c>
      <c r="AS647" s="89" t="s">
        <v>327</v>
      </c>
      <c r="AT647" s="89" t="s">
        <v>328</v>
      </c>
    </row>
    <row r="648" spans="1:46" ht="12.75">
      <c r="A648" s="89" t="s">
        <v>618</v>
      </c>
      <c r="B648" s="89" t="s">
        <v>609</v>
      </c>
      <c r="C648" s="89" t="s">
        <v>619</v>
      </c>
      <c r="D648" s="89" t="s">
        <v>618</v>
      </c>
      <c r="E648" s="89" t="s">
        <v>609</v>
      </c>
      <c r="F648" s="89" t="s">
        <v>619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89" t="s">
        <v>663</v>
      </c>
      <c r="AK648" s="89" t="s">
        <v>664</v>
      </c>
      <c r="AL648" s="89" t="s">
        <v>356</v>
      </c>
      <c r="AM648" s="233"/>
      <c r="AN648" s="233"/>
      <c r="AO648" s="233"/>
      <c r="AP648" s="233"/>
      <c r="AQ648" s="233"/>
      <c r="AR648" s="89" t="s">
        <v>722</v>
      </c>
      <c r="AS648" s="89" t="s">
        <v>723</v>
      </c>
      <c r="AT648" s="89" t="s">
        <v>342</v>
      </c>
    </row>
    <row r="649" spans="1:46" ht="12.75">
      <c r="A649" s="89" t="s">
        <v>620</v>
      </c>
      <c r="B649" s="89" t="s">
        <v>609</v>
      </c>
      <c r="C649" s="89" t="s">
        <v>621</v>
      </c>
      <c r="D649" s="89" t="s">
        <v>620</v>
      </c>
      <c r="E649" s="89" t="s">
        <v>609</v>
      </c>
      <c r="F649" s="89" t="s">
        <v>621</v>
      </c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89" t="s">
        <v>663</v>
      </c>
      <c r="AK649" s="89" t="s">
        <v>664</v>
      </c>
      <c r="AL649" s="89" t="s">
        <v>356</v>
      </c>
      <c r="AM649" s="233"/>
      <c r="AN649" s="233"/>
      <c r="AO649" s="233"/>
      <c r="AP649" s="233"/>
      <c r="AQ649" s="233"/>
      <c r="AR649" s="89" t="s">
        <v>722</v>
      </c>
      <c r="AS649" s="89" t="s">
        <v>723</v>
      </c>
      <c r="AT649" s="89" t="s">
        <v>342</v>
      </c>
    </row>
    <row r="650" spans="1:46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89" t="s">
        <v>663</v>
      </c>
      <c r="AK650" s="89" t="s">
        <v>664</v>
      </c>
      <c r="AL650" s="89" t="s">
        <v>356</v>
      </c>
      <c r="AM650" s="233"/>
      <c r="AN650" s="233"/>
      <c r="AO650" s="233"/>
      <c r="AP650" s="233"/>
      <c r="AQ650" s="233"/>
      <c r="AR650" s="89" t="s">
        <v>405</v>
      </c>
      <c r="AS650" s="89" t="s">
        <v>406</v>
      </c>
      <c r="AT650" s="89" t="s">
        <v>391</v>
      </c>
    </row>
    <row r="651" spans="1:46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89" t="s">
        <v>533</v>
      </c>
      <c r="AK651" s="89" t="s">
        <v>534</v>
      </c>
      <c r="AL651" s="89" t="s">
        <v>342</v>
      </c>
      <c r="AM651" s="233"/>
      <c r="AN651" s="233"/>
      <c r="AO651" s="233"/>
      <c r="AP651" s="233"/>
      <c r="AQ651" s="233"/>
      <c r="AR651" s="89" t="s">
        <v>336</v>
      </c>
      <c r="AS651" s="89" t="s">
        <v>337</v>
      </c>
      <c r="AT651" s="89" t="s">
        <v>328</v>
      </c>
    </row>
    <row r="652" spans="1:46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89" t="s">
        <v>529</v>
      </c>
      <c r="AK652" s="89" t="s">
        <v>530</v>
      </c>
      <c r="AL652" s="89" t="s">
        <v>342</v>
      </c>
      <c r="AM652" s="233"/>
      <c r="AN652" s="233"/>
      <c r="AO652" s="233"/>
      <c r="AP652" s="233"/>
      <c r="AQ652" s="233"/>
      <c r="AR652" s="89" t="s">
        <v>336</v>
      </c>
      <c r="AS652" s="89" t="s">
        <v>337</v>
      </c>
      <c r="AT652" s="89" t="s">
        <v>328</v>
      </c>
    </row>
    <row r="653" spans="1:46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89" t="s">
        <v>535</v>
      </c>
      <c r="AK653" s="89" t="s">
        <v>536</v>
      </c>
      <c r="AL653" s="89" t="s">
        <v>342</v>
      </c>
      <c r="AM653" s="233"/>
      <c r="AN653" s="233"/>
      <c r="AO653" s="233"/>
      <c r="AP653" s="233"/>
      <c r="AQ653" s="233"/>
      <c r="AR653" s="89" t="s">
        <v>408</v>
      </c>
      <c r="AS653" s="89" t="s">
        <v>409</v>
      </c>
      <c r="AT653" s="89" t="s">
        <v>410</v>
      </c>
    </row>
    <row r="654" spans="1:46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89" t="s">
        <v>531</v>
      </c>
      <c r="AK654" s="89" t="s">
        <v>532</v>
      </c>
      <c r="AL654" s="89" t="s">
        <v>342</v>
      </c>
      <c r="AM654" s="233"/>
      <c r="AN654" s="233"/>
      <c r="AO654" s="233"/>
      <c r="AP654" s="233"/>
      <c r="AQ654" s="233"/>
      <c r="AR654" s="89" t="s">
        <v>755</v>
      </c>
      <c r="AS654" s="89" t="s">
        <v>756</v>
      </c>
      <c r="AT654" s="89" t="s">
        <v>342</v>
      </c>
    </row>
    <row r="655" spans="1:46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89" t="s">
        <v>321</v>
      </c>
      <c r="AK655" s="89" t="s">
        <v>322</v>
      </c>
      <c r="AL655" s="89" t="s">
        <v>308</v>
      </c>
      <c r="AM655" s="233"/>
      <c r="AN655" s="233"/>
      <c r="AO655" s="233"/>
      <c r="AP655" s="233"/>
      <c r="AQ655" s="233"/>
      <c r="AR655" s="89" t="s">
        <v>671</v>
      </c>
      <c r="AS655" s="89" t="s">
        <v>672</v>
      </c>
      <c r="AT655" s="89" t="s">
        <v>318</v>
      </c>
    </row>
    <row r="656" spans="1:46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89" t="s">
        <v>321</v>
      </c>
      <c r="AK656" s="89" t="s">
        <v>322</v>
      </c>
      <c r="AL656" s="89" t="s">
        <v>308</v>
      </c>
      <c r="AM656" s="233"/>
      <c r="AN656" s="233"/>
      <c r="AO656" s="233"/>
      <c r="AP656" s="233"/>
      <c r="AQ656" s="233"/>
      <c r="AR656" s="89" t="s">
        <v>671</v>
      </c>
      <c r="AS656" s="89" t="s">
        <v>672</v>
      </c>
      <c r="AT656" s="89" t="s">
        <v>318</v>
      </c>
    </row>
    <row r="657" spans="1:46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89" t="s">
        <v>321</v>
      </c>
      <c r="AK657" s="89" t="s">
        <v>322</v>
      </c>
      <c r="AL657" s="89" t="s">
        <v>308</v>
      </c>
      <c r="AM657" s="233"/>
      <c r="AN657" s="233"/>
      <c r="AO657" s="233"/>
      <c r="AP657" s="233"/>
      <c r="AQ657" s="233"/>
      <c r="AR657" s="89" t="s">
        <v>671</v>
      </c>
      <c r="AS657" s="89" t="s">
        <v>672</v>
      </c>
      <c r="AT657" s="89" t="s">
        <v>318</v>
      </c>
    </row>
    <row r="658" spans="1:46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89" t="s">
        <v>537</v>
      </c>
      <c r="AK658" s="89" t="s">
        <v>538</v>
      </c>
      <c r="AL658" s="89" t="s">
        <v>501</v>
      </c>
      <c r="AM658" s="233"/>
      <c r="AN658" s="233"/>
      <c r="AO658" s="233"/>
      <c r="AP658" s="233"/>
      <c r="AQ658" s="233"/>
      <c r="AR658" s="89" t="s">
        <v>671</v>
      </c>
      <c r="AS658" s="89" t="s">
        <v>672</v>
      </c>
      <c r="AT658" s="89" t="s">
        <v>318</v>
      </c>
    </row>
    <row r="659" spans="1:46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89" t="s">
        <v>540</v>
      </c>
      <c r="AK659" s="89" t="s">
        <v>541</v>
      </c>
      <c r="AL659" s="89" t="s">
        <v>542</v>
      </c>
      <c r="AM659" s="233"/>
      <c r="AN659" s="233"/>
      <c r="AO659" s="233"/>
      <c r="AP659" s="233"/>
      <c r="AQ659" s="233"/>
      <c r="AR659" s="89" t="s">
        <v>673</v>
      </c>
      <c r="AS659" s="89" t="s">
        <v>674</v>
      </c>
      <c r="AT659" s="89" t="s">
        <v>644</v>
      </c>
    </row>
    <row r="660" spans="1:46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89" t="s">
        <v>540</v>
      </c>
      <c r="AK660" s="89" t="s">
        <v>541</v>
      </c>
      <c r="AL660" s="89" t="s">
        <v>665</v>
      </c>
      <c r="AM660" s="233"/>
      <c r="AN660" s="233"/>
      <c r="AO660" s="233"/>
      <c r="AP660" s="233"/>
      <c r="AQ660" s="233"/>
      <c r="AR660" s="89" t="s">
        <v>673</v>
      </c>
      <c r="AS660" s="89" t="s">
        <v>674</v>
      </c>
      <c r="AT660" s="89" t="s">
        <v>644</v>
      </c>
    </row>
    <row r="661" spans="1:46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89" t="s">
        <v>540</v>
      </c>
      <c r="AK661" s="89" t="s">
        <v>541</v>
      </c>
      <c r="AL661" s="89" t="s">
        <v>665</v>
      </c>
      <c r="AM661" s="233"/>
      <c r="AN661" s="233"/>
      <c r="AO661" s="233"/>
      <c r="AP661" s="233"/>
      <c r="AQ661" s="233"/>
      <c r="AR661" s="89" t="s">
        <v>673</v>
      </c>
      <c r="AS661" s="89" t="s">
        <v>674</v>
      </c>
      <c r="AT661" s="89" t="s">
        <v>644</v>
      </c>
    </row>
    <row r="662" spans="1:46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89" t="s">
        <v>540</v>
      </c>
      <c r="AK662" s="89" t="s">
        <v>541</v>
      </c>
      <c r="AL662" s="89" t="s">
        <v>665</v>
      </c>
      <c r="AM662" s="233"/>
      <c r="AN662" s="233"/>
      <c r="AO662" s="233"/>
      <c r="AP662" s="233"/>
      <c r="AQ662" s="233"/>
      <c r="AR662" s="89" t="s">
        <v>760</v>
      </c>
      <c r="AS662" s="89" t="s">
        <v>761</v>
      </c>
      <c r="AT662" s="89" t="s">
        <v>342</v>
      </c>
    </row>
    <row r="663" spans="1:46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89" t="s">
        <v>540</v>
      </c>
      <c r="AK663" s="89" t="s">
        <v>541</v>
      </c>
      <c r="AL663" s="89" t="s">
        <v>665</v>
      </c>
      <c r="AM663" s="233"/>
      <c r="AN663" s="233"/>
      <c r="AO663" s="233"/>
      <c r="AP663" s="233"/>
      <c r="AQ663" s="233"/>
      <c r="AR663" s="89" t="s">
        <v>411</v>
      </c>
      <c r="AS663" s="89" t="s">
        <v>412</v>
      </c>
      <c r="AT663" s="89" t="s">
        <v>329</v>
      </c>
    </row>
    <row r="664" spans="1:46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89" t="s">
        <v>543</v>
      </c>
      <c r="AK664" s="89" t="s">
        <v>544</v>
      </c>
      <c r="AL664" s="89" t="s">
        <v>329</v>
      </c>
      <c r="AM664" s="233"/>
      <c r="AN664" s="233"/>
      <c r="AO664" s="233"/>
      <c r="AP664" s="233"/>
      <c r="AQ664" s="233"/>
      <c r="AR664" s="89" t="s">
        <v>757</v>
      </c>
      <c r="AS664" s="89" t="s">
        <v>758</v>
      </c>
      <c r="AT664" s="89" t="s">
        <v>759</v>
      </c>
    </row>
    <row r="665" spans="1:46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89" t="s">
        <v>545</v>
      </c>
      <c r="AK665" s="89" t="s">
        <v>546</v>
      </c>
      <c r="AL665" s="89" t="s">
        <v>306</v>
      </c>
      <c r="AM665" s="233"/>
      <c r="AN665" s="233"/>
      <c r="AO665" s="233"/>
      <c r="AP665" s="233"/>
      <c r="AQ665" s="233"/>
      <c r="AR665" s="89" t="s">
        <v>675</v>
      </c>
      <c r="AS665" s="89" t="s">
        <v>676</v>
      </c>
      <c r="AT665" s="89" t="s">
        <v>668</v>
      </c>
    </row>
    <row r="666" spans="1:46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89" t="s">
        <v>547</v>
      </c>
      <c r="AK666" s="89" t="s">
        <v>548</v>
      </c>
      <c r="AL666" s="89" t="s">
        <v>470</v>
      </c>
      <c r="AM666" s="233"/>
      <c r="AN666" s="233"/>
      <c r="AO666" s="233"/>
      <c r="AP666" s="233"/>
      <c r="AQ666" s="233"/>
      <c r="AR666" s="89" t="s">
        <v>675</v>
      </c>
      <c r="AS666" s="89" t="s">
        <v>676</v>
      </c>
      <c r="AT666" s="89" t="s">
        <v>668</v>
      </c>
    </row>
    <row r="667" spans="1:46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89" t="s">
        <v>549</v>
      </c>
      <c r="AK667" s="89" t="s">
        <v>550</v>
      </c>
      <c r="AL667" s="89" t="s">
        <v>288</v>
      </c>
      <c r="AM667" s="233"/>
      <c r="AN667" s="233"/>
      <c r="AO667" s="233"/>
      <c r="AP667" s="233"/>
      <c r="AQ667" s="233"/>
      <c r="AR667" s="89" t="s">
        <v>675</v>
      </c>
      <c r="AS667" s="89" t="s">
        <v>676</v>
      </c>
      <c r="AT667" s="89" t="s">
        <v>668</v>
      </c>
    </row>
    <row r="668" spans="1:46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89" t="s">
        <v>551</v>
      </c>
      <c r="AK668" s="89" t="s">
        <v>552</v>
      </c>
      <c r="AL668" s="89" t="s">
        <v>288</v>
      </c>
      <c r="AM668" s="233"/>
      <c r="AN668" s="233"/>
      <c r="AO668" s="233"/>
      <c r="AP668" s="233"/>
      <c r="AQ668" s="233"/>
      <c r="AR668" s="89" t="s">
        <v>675</v>
      </c>
      <c r="AS668" s="89" t="s">
        <v>676</v>
      </c>
      <c r="AT668" s="89" t="s">
        <v>668</v>
      </c>
    </row>
    <row r="669" spans="1:46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89" t="s">
        <v>323</v>
      </c>
      <c r="AK669" s="89" t="s">
        <v>324</v>
      </c>
      <c r="AL669" s="89" t="s">
        <v>325</v>
      </c>
      <c r="AM669" s="233"/>
      <c r="AN669" s="233"/>
      <c r="AO669" s="233"/>
      <c r="AP669" s="233"/>
      <c r="AQ669" s="233"/>
      <c r="AR669" s="89" t="s">
        <v>762</v>
      </c>
      <c r="AS669" s="89" t="s">
        <v>763</v>
      </c>
      <c r="AT669" s="89" t="s">
        <v>764</v>
      </c>
    </row>
    <row r="670" spans="1:46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89" t="s">
        <v>323</v>
      </c>
      <c r="AK670" s="89" t="s">
        <v>324</v>
      </c>
      <c r="AL670" s="89" t="s">
        <v>325</v>
      </c>
      <c r="AM670" s="233"/>
      <c r="AN670" s="233"/>
      <c r="AO670" s="233"/>
      <c r="AP670" s="233"/>
      <c r="AQ670" s="233"/>
      <c r="AR670" s="89" t="s">
        <v>677</v>
      </c>
      <c r="AS670" s="89" t="s">
        <v>678</v>
      </c>
      <c r="AT670" s="89" t="s">
        <v>668</v>
      </c>
    </row>
    <row r="671" spans="1:46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89" t="s">
        <v>812</v>
      </c>
      <c r="AK671" s="89" t="s">
        <v>553</v>
      </c>
      <c r="AL671" s="89" t="s">
        <v>554</v>
      </c>
      <c r="AM671" s="233"/>
      <c r="AN671" s="233"/>
      <c r="AO671" s="233"/>
      <c r="AP671" s="233"/>
      <c r="AQ671" s="233"/>
      <c r="AR671" s="89" t="s">
        <v>677</v>
      </c>
      <c r="AS671" s="89" t="s">
        <v>678</v>
      </c>
      <c r="AT671" s="89" t="s">
        <v>668</v>
      </c>
    </row>
    <row r="672" spans="1:46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89" t="s">
        <v>666</v>
      </c>
      <c r="AK672" s="89" t="s">
        <v>667</v>
      </c>
      <c r="AL672" s="89" t="s">
        <v>668</v>
      </c>
      <c r="AM672" s="233"/>
      <c r="AN672" s="233"/>
      <c r="AO672" s="233"/>
      <c r="AP672" s="233"/>
      <c r="AQ672" s="233"/>
      <c r="AR672" s="89" t="s">
        <v>677</v>
      </c>
      <c r="AS672" s="89" t="s">
        <v>678</v>
      </c>
      <c r="AT672" s="89" t="s">
        <v>668</v>
      </c>
    </row>
    <row r="673" spans="1:46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89" t="s">
        <v>666</v>
      </c>
      <c r="AK673" s="89" t="s">
        <v>667</v>
      </c>
      <c r="AL673" s="89" t="s">
        <v>668</v>
      </c>
      <c r="AM673" s="233"/>
      <c r="AN673" s="233"/>
      <c r="AO673" s="233"/>
      <c r="AP673" s="233"/>
      <c r="AQ673" s="233"/>
      <c r="AR673" s="89" t="s">
        <v>677</v>
      </c>
      <c r="AS673" s="89" t="s">
        <v>678</v>
      </c>
      <c r="AT673" s="89" t="s">
        <v>668</v>
      </c>
    </row>
    <row r="674" spans="1:46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89" t="s">
        <v>692</v>
      </c>
      <c r="AK674" s="89" t="s">
        <v>637</v>
      </c>
      <c r="AL674" s="89" t="s">
        <v>342</v>
      </c>
      <c r="AM674" s="233"/>
      <c r="AN674" s="233"/>
      <c r="AO674" s="233"/>
      <c r="AP674" s="233"/>
      <c r="AQ674" s="233"/>
      <c r="AR674" s="89" t="s">
        <v>413</v>
      </c>
      <c r="AS674" s="89" t="s">
        <v>414</v>
      </c>
      <c r="AT674" s="89" t="s">
        <v>415</v>
      </c>
    </row>
    <row r="675" spans="1:46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89" t="s">
        <v>557</v>
      </c>
      <c r="AK675" s="89" t="s">
        <v>558</v>
      </c>
      <c r="AL675" s="89" t="s">
        <v>460</v>
      </c>
      <c r="AM675" s="233"/>
      <c r="AN675" s="233"/>
      <c r="AO675" s="233"/>
      <c r="AP675" s="233"/>
      <c r="AQ675" s="233"/>
      <c r="AR675" s="89" t="s">
        <v>627</v>
      </c>
      <c r="AS675" s="89" t="s">
        <v>628</v>
      </c>
      <c r="AT675" s="89" t="s">
        <v>629</v>
      </c>
    </row>
    <row r="676" spans="1:46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89" t="s">
        <v>555</v>
      </c>
      <c r="AK676" s="89" t="s">
        <v>556</v>
      </c>
      <c r="AL676" s="89" t="s">
        <v>308</v>
      </c>
      <c r="AM676" s="233"/>
      <c r="AN676" s="233"/>
      <c r="AO676" s="233"/>
      <c r="AP676" s="233"/>
      <c r="AQ676" s="233"/>
      <c r="AR676" s="89" t="s">
        <v>627</v>
      </c>
      <c r="AS676" s="89" t="s">
        <v>628</v>
      </c>
      <c r="AT676" s="89" t="s">
        <v>629</v>
      </c>
    </row>
    <row r="677" spans="1:46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89" t="s">
        <v>555</v>
      </c>
      <c r="AK677" s="89" t="s">
        <v>556</v>
      </c>
      <c r="AL677" s="89" t="s">
        <v>316</v>
      </c>
      <c r="AM677" s="233"/>
      <c r="AN677" s="233"/>
      <c r="AO677" s="233"/>
      <c r="AP677" s="233"/>
      <c r="AQ677" s="233"/>
      <c r="AR677" s="89" t="s">
        <v>630</v>
      </c>
      <c r="AS677" s="89" t="s">
        <v>628</v>
      </c>
      <c r="AT677" s="89" t="s">
        <v>613</v>
      </c>
    </row>
    <row r="678" spans="1:46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89" t="s">
        <v>719</v>
      </c>
      <c r="AK678" s="89" t="s">
        <v>720</v>
      </c>
      <c r="AL678" s="89" t="s">
        <v>721</v>
      </c>
      <c r="AM678" s="233"/>
      <c r="AN678" s="233"/>
      <c r="AO678" s="233"/>
      <c r="AP678" s="233"/>
      <c r="AQ678" s="233"/>
      <c r="AR678" s="89" t="s">
        <v>630</v>
      </c>
      <c r="AS678" s="89" t="s">
        <v>628</v>
      </c>
      <c r="AT678" s="89" t="s">
        <v>613</v>
      </c>
    </row>
    <row r="679" spans="1:46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89" t="s">
        <v>719</v>
      </c>
      <c r="AK679" s="89" t="s">
        <v>720</v>
      </c>
      <c r="AL679" s="89" t="s">
        <v>721</v>
      </c>
      <c r="AM679" s="233"/>
      <c r="AN679" s="233"/>
      <c r="AO679" s="233"/>
      <c r="AP679" s="233"/>
      <c r="AQ679" s="233"/>
      <c r="AR679" s="89" t="s">
        <v>631</v>
      </c>
      <c r="AS679" s="89" t="s">
        <v>628</v>
      </c>
      <c r="AT679" s="89" t="s">
        <v>632</v>
      </c>
    </row>
    <row r="680" spans="1:46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89" t="s">
        <v>559</v>
      </c>
      <c r="AK680" s="89" t="s">
        <v>560</v>
      </c>
      <c r="AL680" s="89" t="s">
        <v>391</v>
      </c>
      <c r="AM680" s="233"/>
      <c r="AN680" s="233"/>
      <c r="AO680" s="233"/>
      <c r="AP680" s="233"/>
      <c r="AQ680" s="233"/>
      <c r="AR680" s="89" t="s">
        <v>631</v>
      </c>
      <c r="AS680" s="89" t="s">
        <v>628</v>
      </c>
      <c r="AT680" s="89" t="s">
        <v>632</v>
      </c>
    </row>
    <row r="681" spans="1:46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89" t="s">
        <v>330</v>
      </c>
      <c r="AK681" s="89" t="s">
        <v>331</v>
      </c>
      <c r="AL681" s="89" t="s">
        <v>332</v>
      </c>
      <c r="AM681" s="233"/>
      <c r="AN681" s="233"/>
      <c r="AO681" s="233"/>
      <c r="AP681" s="233"/>
      <c r="AQ681" s="233"/>
      <c r="AR681" s="89" t="s">
        <v>679</v>
      </c>
      <c r="AS681" s="89" t="s">
        <v>628</v>
      </c>
      <c r="AT681" s="89" t="s">
        <v>680</v>
      </c>
    </row>
    <row r="682" spans="1:46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89" t="s">
        <v>330</v>
      </c>
      <c r="AK682" s="89" t="s">
        <v>331</v>
      </c>
      <c r="AL682" s="89" t="s">
        <v>332</v>
      </c>
      <c r="AM682" s="233"/>
      <c r="AN682" s="233"/>
      <c r="AO682" s="233"/>
      <c r="AP682" s="233"/>
      <c r="AQ682" s="233"/>
      <c r="AR682" s="89" t="s">
        <v>679</v>
      </c>
      <c r="AS682" s="89" t="s">
        <v>628</v>
      </c>
      <c r="AT682" s="89" t="s">
        <v>680</v>
      </c>
    </row>
    <row r="683" spans="1:46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89" t="s">
        <v>669</v>
      </c>
      <c r="AK683" s="89" t="s">
        <v>670</v>
      </c>
      <c r="AL683" s="89" t="s">
        <v>464</v>
      </c>
      <c r="AM683" s="233"/>
      <c r="AN683" s="233"/>
      <c r="AO683" s="233"/>
      <c r="AP683" s="233"/>
      <c r="AQ683" s="233"/>
      <c r="AR683" s="89" t="s">
        <v>679</v>
      </c>
      <c r="AS683" s="89" t="s">
        <v>628</v>
      </c>
      <c r="AT683" s="89" t="s">
        <v>680</v>
      </c>
    </row>
    <row r="684" spans="1:46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89" t="s">
        <v>669</v>
      </c>
      <c r="AK684" s="89" t="s">
        <v>670</v>
      </c>
      <c r="AL684" s="89" t="s">
        <v>464</v>
      </c>
      <c r="AM684" s="233"/>
      <c r="AN684" s="233"/>
      <c r="AO684" s="233"/>
      <c r="AP684" s="233"/>
      <c r="AQ684" s="233"/>
      <c r="AR684" s="89" t="s">
        <v>679</v>
      </c>
      <c r="AS684" s="89" t="s">
        <v>628</v>
      </c>
      <c r="AT684" s="89" t="s">
        <v>680</v>
      </c>
    </row>
    <row r="685" spans="1:46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89" t="s">
        <v>669</v>
      </c>
      <c r="AK685" s="89" t="s">
        <v>670</v>
      </c>
      <c r="AL685" s="89" t="s">
        <v>464</v>
      </c>
      <c r="AM685" s="233"/>
      <c r="AN685" s="233"/>
      <c r="AO685" s="233"/>
      <c r="AP685" s="233"/>
      <c r="AQ685" s="233"/>
      <c r="AR685" s="89" t="s">
        <v>724</v>
      </c>
      <c r="AS685" s="89" t="s">
        <v>305</v>
      </c>
      <c r="AT685" s="89" t="s">
        <v>306</v>
      </c>
    </row>
    <row r="686" spans="1:46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89" t="s">
        <v>669</v>
      </c>
      <c r="AK686" s="89" t="s">
        <v>670</v>
      </c>
      <c r="AL686" s="89" t="s">
        <v>464</v>
      </c>
      <c r="AM686" s="233"/>
      <c r="AN686" s="233"/>
      <c r="AO686" s="233"/>
      <c r="AP686" s="233"/>
      <c r="AQ686" s="233"/>
      <c r="AR686" s="89" t="s">
        <v>724</v>
      </c>
      <c r="AS686" s="89" t="s">
        <v>305</v>
      </c>
      <c r="AT686" s="89" t="s">
        <v>306</v>
      </c>
    </row>
    <row r="687" spans="1:46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89" t="s">
        <v>333</v>
      </c>
      <c r="AK687" s="89" t="s">
        <v>334</v>
      </c>
      <c r="AL687" s="89" t="s">
        <v>335</v>
      </c>
      <c r="AM687" s="233"/>
      <c r="AN687" s="233"/>
      <c r="AO687" s="233"/>
      <c r="AP687" s="233"/>
      <c r="AQ687" s="233"/>
      <c r="AR687" s="89" t="s">
        <v>725</v>
      </c>
      <c r="AS687" s="89" t="s">
        <v>307</v>
      </c>
      <c r="AT687" s="89" t="s">
        <v>316</v>
      </c>
    </row>
    <row r="688" spans="1:46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89" t="s">
        <v>333</v>
      </c>
      <c r="AK688" s="89" t="s">
        <v>334</v>
      </c>
      <c r="AL688" s="89" t="s">
        <v>335</v>
      </c>
      <c r="AM688" s="233"/>
      <c r="AN688" s="233"/>
      <c r="AO688" s="233"/>
      <c r="AP688" s="233"/>
      <c r="AQ688" s="233"/>
      <c r="AR688" s="89" t="s">
        <v>725</v>
      </c>
      <c r="AS688" s="89" t="s">
        <v>307</v>
      </c>
      <c r="AT688" s="89" t="s">
        <v>316</v>
      </c>
    </row>
    <row r="689" spans="1:46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89" t="s">
        <v>564</v>
      </c>
      <c r="AK689" s="89" t="s">
        <v>565</v>
      </c>
      <c r="AL689" s="89" t="s">
        <v>391</v>
      </c>
      <c r="AM689" s="233"/>
      <c r="AN689" s="233"/>
      <c r="AO689" s="233"/>
      <c r="AP689" s="233"/>
      <c r="AQ689" s="233"/>
      <c r="AR689" s="89" t="s">
        <v>726</v>
      </c>
      <c r="AS689" s="89" t="s">
        <v>311</v>
      </c>
      <c r="AT689" s="89" t="s">
        <v>727</v>
      </c>
    </row>
    <row r="690" spans="1:46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89" t="s">
        <v>561</v>
      </c>
      <c r="AK690" s="89" t="s">
        <v>562</v>
      </c>
      <c r="AL690" s="89" t="s">
        <v>563</v>
      </c>
      <c r="AM690" s="233"/>
      <c r="AN690" s="233"/>
      <c r="AO690" s="233"/>
      <c r="AP690" s="233"/>
      <c r="AQ690" s="233"/>
      <c r="AR690" s="89" t="s">
        <v>726</v>
      </c>
      <c r="AS690" s="89" t="s">
        <v>311</v>
      </c>
      <c r="AT690" s="89" t="s">
        <v>308</v>
      </c>
    </row>
    <row r="691" spans="1:46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89" t="s">
        <v>566</v>
      </c>
      <c r="AK691" s="89" t="s">
        <v>567</v>
      </c>
      <c r="AL691" s="89" t="s">
        <v>342</v>
      </c>
      <c r="AM691" s="233"/>
      <c r="AN691" s="233"/>
      <c r="AO691" s="233"/>
      <c r="AP691" s="233"/>
      <c r="AQ691" s="233"/>
      <c r="AR691" s="89" t="s">
        <v>726</v>
      </c>
      <c r="AS691" s="89" t="s">
        <v>311</v>
      </c>
      <c r="AT691" s="89" t="s">
        <v>308</v>
      </c>
    </row>
    <row r="692" spans="1:46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89" t="s">
        <v>568</v>
      </c>
      <c r="AK692" s="89" t="s">
        <v>569</v>
      </c>
      <c r="AL692" s="89" t="s">
        <v>460</v>
      </c>
      <c r="AM692" s="233"/>
      <c r="AN692" s="233"/>
      <c r="AO692" s="233"/>
      <c r="AP692" s="233"/>
      <c r="AQ692" s="233"/>
      <c r="AR692" s="89" t="s">
        <v>726</v>
      </c>
      <c r="AS692" s="89" t="s">
        <v>311</v>
      </c>
      <c r="AT692" s="89" t="s">
        <v>727</v>
      </c>
    </row>
    <row r="693" spans="1:46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89" t="s">
        <v>570</v>
      </c>
      <c r="AK693" s="89" t="s">
        <v>571</v>
      </c>
      <c r="AL693" s="89" t="s">
        <v>572</v>
      </c>
      <c r="AM693" s="233"/>
      <c r="AN693" s="233"/>
      <c r="AO693" s="233"/>
      <c r="AP693" s="233"/>
      <c r="AQ693" s="233"/>
      <c r="AR693" s="89" t="s">
        <v>726</v>
      </c>
      <c r="AS693" s="89" t="s">
        <v>311</v>
      </c>
      <c r="AT693" s="89" t="s">
        <v>308</v>
      </c>
    </row>
    <row r="694" spans="1:46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89" t="s">
        <v>326</v>
      </c>
      <c r="AK694" s="89" t="s">
        <v>327</v>
      </c>
      <c r="AL694" s="89" t="s">
        <v>328</v>
      </c>
      <c r="AM694" s="233"/>
      <c r="AN694" s="233"/>
      <c r="AO694" s="233"/>
      <c r="AP694" s="233"/>
      <c r="AQ694" s="233"/>
      <c r="AR694" s="89" t="s">
        <v>728</v>
      </c>
      <c r="AS694" s="89" t="s">
        <v>311</v>
      </c>
      <c r="AT694" s="89" t="s">
        <v>313</v>
      </c>
    </row>
    <row r="695" spans="1:46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89" t="s">
        <v>326</v>
      </c>
      <c r="AK695" s="89" t="s">
        <v>327</v>
      </c>
      <c r="AL695" s="89" t="s">
        <v>328</v>
      </c>
      <c r="AM695" s="233"/>
      <c r="AN695" s="233"/>
      <c r="AO695" s="233"/>
      <c r="AP695" s="233"/>
      <c r="AQ695" s="233"/>
      <c r="AR695" s="89" t="s">
        <v>728</v>
      </c>
      <c r="AS695" s="89" t="s">
        <v>311</v>
      </c>
      <c r="AT695" s="89" t="s">
        <v>313</v>
      </c>
    </row>
    <row r="696" spans="1:46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89" t="s">
        <v>326</v>
      </c>
      <c r="AK696" s="89" t="s">
        <v>327</v>
      </c>
      <c r="AL696" s="89" t="s">
        <v>328</v>
      </c>
      <c r="AM696" s="233"/>
      <c r="AN696" s="233"/>
      <c r="AO696" s="233"/>
      <c r="AP696" s="233"/>
      <c r="AQ696" s="233"/>
      <c r="AR696" s="89" t="s">
        <v>728</v>
      </c>
      <c r="AS696" s="89" t="s">
        <v>311</v>
      </c>
      <c r="AT696" s="89" t="s">
        <v>313</v>
      </c>
    </row>
    <row r="697" spans="1:46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89" t="s">
        <v>326</v>
      </c>
      <c r="AK697" s="89" t="s">
        <v>327</v>
      </c>
      <c r="AL697" s="89" t="s">
        <v>328</v>
      </c>
      <c r="AM697" s="233"/>
      <c r="AN697" s="233"/>
      <c r="AO697" s="233"/>
      <c r="AP697" s="233"/>
      <c r="AQ697" s="233"/>
      <c r="AR697" s="89" t="s">
        <v>340</v>
      </c>
      <c r="AS697" s="89" t="s">
        <v>341</v>
      </c>
      <c r="AT697" s="89" t="s">
        <v>342</v>
      </c>
    </row>
    <row r="698" spans="1:46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89" t="s">
        <v>573</v>
      </c>
      <c r="AK698" s="89" t="s">
        <v>574</v>
      </c>
      <c r="AL698" s="89" t="s">
        <v>391</v>
      </c>
      <c r="AM698" s="233"/>
      <c r="AN698" s="233"/>
      <c r="AO698" s="233"/>
      <c r="AP698" s="233"/>
      <c r="AQ698" s="233"/>
      <c r="AR698" s="89" t="s">
        <v>340</v>
      </c>
      <c r="AS698" s="89" t="s">
        <v>341</v>
      </c>
      <c r="AT698" s="89" t="s">
        <v>342</v>
      </c>
    </row>
    <row r="699" spans="1:46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89" t="s">
        <v>722</v>
      </c>
      <c r="AK699" s="89" t="s">
        <v>723</v>
      </c>
      <c r="AL699" s="89" t="s">
        <v>342</v>
      </c>
      <c r="AM699" s="233"/>
      <c r="AN699" s="233"/>
      <c r="AO699" s="233"/>
      <c r="AP699" s="233"/>
      <c r="AQ699" s="233"/>
      <c r="AR699" s="89" t="s">
        <v>420</v>
      </c>
      <c r="AS699" s="89" t="s">
        <v>421</v>
      </c>
      <c r="AT699" s="89" t="s">
        <v>422</v>
      </c>
    </row>
    <row r="700" spans="1:46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89" t="s">
        <v>722</v>
      </c>
      <c r="AK700" s="89" t="s">
        <v>723</v>
      </c>
      <c r="AL700" s="89" t="s">
        <v>342</v>
      </c>
      <c r="AM700" s="233"/>
      <c r="AN700" s="233"/>
      <c r="AO700" s="233"/>
      <c r="AP700" s="233"/>
      <c r="AQ700" s="233"/>
      <c r="AR700" s="89" t="s">
        <v>765</v>
      </c>
      <c r="AS700" s="89" t="s">
        <v>744</v>
      </c>
      <c r="AT700" s="89" t="s">
        <v>766</v>
      </c>
    </row>
    <row r="701" spans="1:46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89" t="s">
        <v>575</v>
      </c>
      <c r="AK701" s="89" t="s">
        <v>576</v>
      </c>
      <c r="AL701" s="89" t="s">
        <v>498</v>
      </c>
      <c r="AM701" s="233"/>
      <c r="AN701" s="233"/>
      <c r="AO701" s="233"/>
      <c r="AP701" s="233"/>
      <c r="AQ701" s="233"/>
      <c r="AR701" s="89" t="s">
        <v>681</v>
      </c>
      <c r="AS701" s="89" t="s">
        <v>682</v>
      </c>
      <c r="AT701" s="89" t="s">
        <v>683</v>
      </c>
    </row>
    <row r="702" spans="1:46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89" t="s">
        <v>577</v>
      </c>
      <c r="AK702" s="89" t="s">
        <v>578</v>
      </c>
      <c r="AL702" s="89" t="s">
        <v>329</v>
      </c>
      <c r="AM702" s="233"/>
      <c r="AN702" s="233"/>
      <c r="AO702" s="233"/>
      <c r="AP702" s="233"/>
      <c r="AQ702" s="233"/>
      <c r="AR702" s="89" t="s">
        <v>681</v>
      </c>
      <c r="AS702" s="89" t="s">
        <v>682</v>
      </c>
      <c r="AT702" s="89" t="s">
        <v>683</v>
      </c>
    </row>
    <row r="703" spans="1:46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89" t="s">
        <v>579</v>
      </c>
      <c r="AK703" s="89" t="s">
        <v>580</v>
      </c>
      <c r="AL703" s="89" t="s">
        <v>391</v>
      </c>
      <c r="AM703" s="233"/>
      <c r="AN703" s="233"/>
      <c r="AO703" s="233"/>
      <c r="AP703" s="233"/>
      <c r="AQ703" s="233"/>
      <c r="AR703" s="89" t="s">
        <v>681</v>
      </c>
      <c r="AS703" s="89" t="s">
        <v>682</v>
      </c>
      <c r="AT703" s="89" t="s">
        <v>683</v>
      </c>
    </row>
    <row r="704" spans="1:46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89" t="s">
        <v>583</v>
      </c>
      <c r="AK704" s="89" t="s">
        <v>584</v>
      </c>
      <c r="AL704" s="89" t="s">
        <v>342</v>
      </c>
      <c r="AM704" s="233"/>
      <c r="AN704" s="233"/>
      <c r="AO704" s="233"/>
      <c r="AP704" s="233"/>
      <c r="AQ704" s="233"/>
      <c r="AR704" s="89" t="s">
        <v>681</v>
      </c>
      <c r="AS704" s="89" t="s">
        <v>682</v>
      </c>
      <c r="AT704" s="89" t="s">
        <v>683</v>
      </c>
    </row>
    <row r="705" spans="1:46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89" t="s">
        <v>336</v>
      </c>
      <c r="AK705" s="89" t="s">
        <v>337</v>
      </c>
      <c r="AL705" s="89" t="s">
        <v>328</v>
      </c>
      <c r="AM705" s="233"/>
      <c r="AN705" s="233"/>
      <c r="AO705" s="233"/>
      <c r="AP705" s="233"/>
      <c r="AQ705" s="233"/>
      <c r="AR705" s="89" t="s">
        <v>684</v>
      </c>
      <c r="AS705" s="89" t="s">
        <v>682</v>
      </c>
      <c r="AT705" s="89" t="s">
        <v>685</v>
      </c>
    </row>
    <row r="706" spans="1:46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89" t="s">
        <v>336</v>
      </c>
      <c r="AK706" s="89" t="s">
        <v>337</v>
      </c>
      <c r="AL706" s="89" t="s">
        <v>328</v>
      </c>
      <c r="AM706" s="233"/>
      <c r="AN706" s="233"/>
      <c r="AO706" s="233"/>
      <c r="AP706" s="233"/>
      <c r="AQ706" s="233"/>
      <c r="AR706" s="89" t="s">
        <v>684</v>
      </c>
      <c r="AS706" s="89" t="s">
        <v>682</v>
      </c>
      <c r="AT706" s="89" t="s">
        <v>685</v>
      </c>
    </row>
    <row r="707" spans="1:46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89" t="s">
        <v>585</v>
      </c>
      <c r="AK707" s="89" t="s">
        <v>586</v>
      </c>
      <c r="AL707" s="89" t="s">
        <v>328</v>
      </c>
      <c r="AM707" s="233"/>
      <c r="AN707" s="233"/>
      <c r="AO707" s="233"/>
      <c r="AP707" s="233"/>
      <c r="AQ707" s="233"/>
      <c r="AR707" s="89" t="s">
        <v>684</v>
      </c>
      <c r="AS707" s="89" t="s">
        <v>682</v>
      </c>
      <c r="AT707" s="89" t="s">
        <v>685</v>
      </c>
    </row>
    <row r="708" spans="1:46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89" t="s">
        <v>587</v>
      </c>
      <c r="AK708" s="89" t="s">
        <v>588</v>
      </c>
      <c r="AL708" s="89" t="s">
        <v>342</v>
      </c>
      <c r="AM708" s="233"/>
      <c r="AN708" s="233"/>
      <c r="AO708" s="233"/>
      <c r="AP708" s="233"/>
      <c r="AQ708" s="233"/>
      <c r="AR708" s="89" t="s">
        <v>684</v>
      </c>
      <c r="AS708" s="89" t="s">
        <v>682</v>
      </c>
      <c r="AT708" s="89" t="s">
        <v>685</v>
      </c>
    </row>
    <row r="709" spans="1:46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89" t="s">
        <v>816</v>
      </c>
      <c r="AK709" s="89">
        <v>7203508113</v>
      </c>
      <c r="AL709" s="89" t="s">
        <v>342</v>
      </c>
      <c r="AM709" s="233"/>
      <c r="AN709" s="233"/>
      <c r="AO709" s="233"/>
      <c r="AP709" s="233"/>
      <c r="AQ709" s="233"/>
      <c r="AR709" s="89" t="s">
        <v>636</v>
      </c>
      <c r="AS709" s="89" t="s">
        <v>633</v>
      </c>
      <c r="AT709" s="89" t="s">
        <v>528</v>
      </c>
    </row>
    <row r="710" spans="1:46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89" t="s">
        <v>581</v>
      </c>
      <c r="AK710" s="89" t="s">
        <v>582</v>
      </c>
      <c r="AL710" s="89" t="s">
        <v>342</v>
      </c>
      <c r="AM710" s="233"/>
      <c r="AN710" s="233"/>
      <c r="AO710" s="233"/>
      <c r="AP710" s="233"/>
      <c r="AQ710" s="233"/>
      <c r="AR710" s="89" t="s">
        <v>636</v>
      </c>
      <c r="AS710" s="89" t="s">
        <v>633</v>
      </c>
      <c r="AT710" s="89" t="s">
        <v>528</v>
      </c>
    </row>
    <row r="711" spans="1:46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89" t="s">
        <v>589</v>
      </c>
      <c r="AK711" s="89" t="s">
        <v>590</v>
      </c>
      <c r="AL711" s="89" t="s">
        <v>342</v>
      </c>
      <c r="AM711" s="233"/>
      <c r="AN711" s="233"/>
      <c r="AO711" s="233"/>
      <c r="AP711" s="233"/>
      <c r="AQ711" s="233"/>
      <c r="AR711" s="89" t="s">
        <v>343</v>
      </c>
      <c r="AS711" s="89" t="s">
        <v>287</v>
      </c>
      <c r="AT711" s="89" t="s">
        <v>344</v>
      </c>
    </row>
    <row r="712" spans="1:46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89" t="s">
        <v>671</v>
      </c>
      <c r="AK712" s="89" t="s">
        <v>672</v>
      </c>
      <c r="AL712" s="89" t="s">
        <v>318</v>
      </c>
      <c r="AM712" s="233"/>
      <c r="AN712" s="233"/>
      <c r="AO712" s="233"/>
      <c r="AP712" s="233"/>
      <c r="AQ712" s="233"/>
      <c r="AR712" s="89" t="s">
        <v>343</v>
      </c>
      <c r="AS712" s="89" t="s">
        <v>287</v>
      </c>
      <c r="AT712" s="89" t="s">
        <v>344</v>
      </c>
    </row>
    <row r="713" spans="1:46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89" t="s">
        <v>671</v>
      </c>
      <c r="AK713" s="89" t="s">
        <v>672</v>
      </c>
      <c r="AL713" s="89" t="s">
        <v>318</v>
      </c>
      <c r="AM713" s="233"/>
      <c r="AN713" s="233"/>
      <c r="AO713" s="233"/>
      <c r="AP713" s="233"/>
      <c r="AQ713" s="233"/>
      <c r="AR713" s="89" t="s">
        <v>634</v>
      </c>
      <c r="AS713" s="89" t="s">
        <v>635</v>
      </c>
      <c r="AT713" s="89" t="s">
        <v>528</v>
      </c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89" t="s">
        <v>671</v>
      </c>
      <c r="AK714" s="89" t="s">
        <v>672</v>
      </c>
      <c r="AL714" s="89" t="s">
        <v>318</v>
      </c>
      <c r="AM714" s="233"/>
      <c r="AN714" s="233"/>
      <c r="AO714" s="233"/>
      <c r="AP714" s="233"/>
      <c r="AQ714" s="233"/>
      <c r="AR714" s="89" t="s">
        <v>634</v>
      </c>
      <c r="AS714" s="89" t="s">
        <v>635</v>
      </c>
      <c r="AT714" s="89" t="s">
        <v>528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89" t="s">
        <v>671</v>
      </c>
      <c r="AK715" s="89" t="s">
        <v>672</v>
      </c>
      <c r="AL715" s="89" t="s">
        <v>318</v>
      </c>
      <c r="AM715" s="233"/>
      <c r="AN715" s="233"/>
      <c r="AO715" s="233"/>
      <c r="AP715" s="233"/>
      <c r="AQ715" s="233"/>
      <c r="AR715" s="233"/>
      <c r="AS715" s="233"/>
      <c r="AT715" s="233"/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89" t="s">
        <v>591</v>
      </c>
      <c r="AK716" s="89" t="s">
        <v>592</v>
      </c>
      <c r="AL716" s="89" t="s">
        <v>342</v>
      </c>
      <c r="AM716" s="233"/>
      <c r="AN716" s="233"/>
      <c r="AO716" s="233"/>
      <c r="AP716" s="233"/>
      <c r="AQ716" s="233"/>
      <c r="AR716" s="233"/>
      <c r="AS716" s="233"/>
      <c r="AT716" s="233"/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89" t="s">
        <v>817</v>
      </c>
      <c r="AK717" s="89">
        <v>7224046773</v>
      </c>
      <c r="AL717" s="89" t="s">
        <v>460</v>
      </c>
      <c r="AM717" s="233"/>
      <c r="AN717" s="233"/>
      <c r="AO717" s="233"/>
      <c r="AP717" s="233"/>
      <c r="AQ717" s="233"/>
      <c r="AR717" s="233"/>
      <c r="AS717" s="233"/>
      <c r="AT717" s="233"/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89" t="s">
        <v>593</v>
      </c>
      <c r="AK718" s="89" t="s">
        <v>594</v>
      </c>
      <c r="AL718" s="89" t="s">
        <v>342</v>
      </c>
      <c r="AM718" s="233"/>
      <c r="AN718" s="233"/>
      <c r="AO718" s="233"/>
      <c r="AP718" s="233"/>
      <c r="AQ718" s="233"/>
      <c r="AR718" s="233"/>
      <c r="AS718" s="233"/>
      <c r="AT718" s="233"/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89" t="s">
        <v>673</v>
      </c>
      <c r="AK719" s="89" t="s">
        <v>674</v>
      </c>
      <c r="AL719" s="89" t="s">
        <v>644</v>
      </c>
      <c r="AM719" s="233"/>
      <c r="AN719" s="233"/>
      <c r="AO719" s="233"/>
      <c r="AP719" s="233"/>
      <c r="AQ719" s="233"/>
      <c r="AR719" s="233"/>
      <c r="AS719" s="233"/>
      <c r="AT719" s="233"/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89" t="s">
        <v>673</v>
      </c>
      <c r="AK720" s="89" t="s">
        <v>674</v>
      </c>
      <c r="AL720" s="89" t="s">
        <v>644</v>
      </c>
      <c r="AM720" s="233"/>
      <c r="AN720" s="233"/>
      <c r="AO720" s="233"/>
      <c r="AP720" s="233"/>
      <c r="AQ720" s="233"/>
      <c r="AR720" s="233"/>
      <c r="AS720" s="233"/>
      <c r="AT720" s="233"/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89" t="s">
        <v>595</v>
      </c>
      <c r="AK721" s="89" t="s">
        <v>596</v>
      </c>
      <c r="AL721" s="89" t="s">
        <v>342</v>
      </c>
      <c r="AM721" s="233"/>
      <c r="AN721" s="233"/>
      <c r="AO721" s="233"/>
      <c r="AP721" s="233"/>
      <c r="AQ721" s="233"/>
      <c r="AR721" s="233"/>
      <c r="AS721" s="233"/>
      <c r="AT721" s="233"/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89" t="s">
        <v>597</v>
      </c>
      <c r="AK722" s="89" t="s">
        <v>598</v>
      </c>
      <c r="AL722" s="89" t="s">
        <v>498</v>
      </c>
      <c r="AM722" s="233"/>
      <c r="AN722" s="233"/>
      <c r="AO722" s="233"/>
      <c r="AP722" s="233"/>
      <c r="AQ722" s="233"/>
      <c r="AR722" s="233"/>
      <c r="AS722" s="233"/>
      <c r="AT722" s="233"/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89" t="s">
        <v>599</v>
      </c>
      <c r="AK723" s="89" t="s">
        <v>600</v>
      </c>
      <c r="AL723" s="89" t="s">
        <v>498</v>
      </c>
      <c r="AM723" s="233"/>
      <c r="AN723" s="233"/>
      <c r="AO723" s="233"/>
      <c r="AP723" s="233"/>
      <c r="AQ723" s="233"/>
      <c r="AR723" s="233"/>
      <c r="AS723" s="233"/>
      <c r="AT723" s="233"/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89" t="s">
        <v>601</v>
      </c>
      <c r="AK724" s="89" t="s">
        <v>602</v>
      </c>
      <c r="AL724" s="89" t="s">
        <v>603</v>
      </c>
      <c r="AM724" s="233"/>
      <c r="AN724" s="233"/>
      <c r="AO724" s="233"/>
      <c r="AP724" s="233"/>
      <c r="AQ724" s="233"/>
      <c r="AR724" s="233"/>
      <c r="AS724" s="233"/>
      <c r="AT724" s="233"/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89" t="s">
        <v>675</v>
      </c>
      <c r="AK725" s="89" t="s">
        <v>676</v>
      </c>
      <c r="AL725" s="89" t="s">
        <v>668</v>
      </c>
      <c r="AM725" s="233"/>
      <c r="AN725" s="233"/>
      <c r="AO725" s="233"/>
      <c r="AP725" s="233"/>
      <c r="AQ725" s="233"/>
      <c r="AR725" s="233"/>
      <c r="AS725" s="233"/>
      <c r="AT725" s="233"/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89" t="s">
        <v>675</v>
      </c>
      <c r="AK726" s="89" t="s">
        <v>676</v>
      </c>
      <c r="AL726" s="89" t="s">
        <v>668</v>
      </c>
      <c r="AM726" s="233"/>
      <c r="AN726" s="233"/>
      <c r="AO726" s="233"/>
      <c r="AP726" s="233"/>
      <c r="AQ726" s="233"/>
      <c r="AR726" s="233"/>
      <c r="AS726" s="233"/>
      <c r="AT726" s="233"/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89" t="s">
        <v>675</v>
      </c>
      <c r="AK727" s="89" t="s">
        <v>676</v>
      </c>
      <c r="AL727" s="89" t="s">
        <v>668</v>
      </c>
      <c r="AM727" s="233"/>
      <c r="AN727" s="233"/>
      <c r="AO727" s="233"/>
      <c r="AP727" s="233"/>
      <c r="AQ727" s="233"/>
      <c r="AR727" s="233"/>
      <c r="AS727" s="233"/>
      <c r="AT727" s="233"/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89" t="s">
        <v>675</v>
      </c>
      <c r="AK728" s="89" t="s">
        <v>676</v>
      </c>
      <c r="AL728" s="89" t="s">
        <v>668</v>
      </c>
      <c r="AM728" s="233"/>
      <c r="AN728" s="233"/>
      <c r="AO728" s="233"/>
      <c r="AP728" s="233"/>
      <c r="AQ728" s="233"/>
      <c r="AR728" s="233"/>
      <c r="AS728" s="233"/>
      <c r="AT728" s="233"/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89" t="s">
        <v>777</v>
      </c>
      <c r="AK729" s="89" t="s">
        <v>514</v>
      </c>
      <c r="AL729" s="89" t="s">
        <v>391</v>
      </c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89" t="s">
        <v>778</v>
      </c>
      <c r="AK730" s="89" t="s">
        <v>527</v>
      </c>
      <c r="AL730" s="89" t="s">
        <v>528</v>
      </c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89" t="s">
        <v>779</v>
      </c>
      <c r="AK731" s="89" t="s">
        <v>780</v>
      </c>
      <c r="AL731" s="89" t="s">
        <v>391</v>
      </c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89" t="s">
        <v>781</v>
      </c>
      <c r="AK732" s="89" t="s">
        <v>539</v>
      </c>
      <c r="AL732" s="89" t="s">
        <v>342</v>
      </c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89" t="s">
        <v>677</v>
      </c>
      <c r="AK733" s="89" t="s">
        <v>678</v>
      </c>
      <c r="AL733" s="89" t="s">
        <v>668</v>
      </c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89" t="s">
        <v>677</v>
      </c>
      <c r="AK734" s="89" t="s">
        <v>678</v>
      </c>
      <c r="AL734" s="89" t="s">
        <v>668</v>
      </c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89" t="s">
        <v>677</v>
      </c>
      <c r="AK735" s="89" t="s">
        <v>678</v>
      </c>
      <c r="AL735" s="89" t="s">
        <v>668</v>
      </c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89" t="s">
        <v>677</v>
      </c>
      <c r="AK736" s="89" t="s">
        <v>678</v>
      </c>
      <c r="AL736" s="89" t="s">
        <v>668</v>
      </c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89" t="s">
        <v>627</v>
      </c>
      <c r="AK737" s="89" t="s">
        <v>628</v>
      </c>
      <c r="AL737" s="89" t="s">
        <v>629</v>
      </c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89" t="s">
        <v>627</v>
      </c>
      <c r="AK738" s="89" t="s">
        <v>628</v>
      </c>
      <c r="AL738" s="89" t="s">
        <v>629</v>
      </c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89" t="s">
        <v>630</v>
      </c>
      <c r="AK739" s="89" t="s">
        <v>628</v>
      </c>
      <c r="AL739" s="89" t="s">
        <v>613</v>
      </c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89" t="s">
        <v>630</v>
      </c>
      <c r="AK740" s="89" t="s">
        <v>628</v>
      </c>
      <c r="AL740" s="89" t="s">
        <v>613</v>
      </c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89" t="s">
        <v>631</v>
      </c>
      <c r="AK741" s="89" t="s">
        <v>628</v>
      </c>
      <c r="AL741" s="89" t="s">
        <v>632</v>
      </c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89" t="s">
        <v>631</v>
      </c>
      <c r="AK742" s="89" t="s">
        <v>628</v>
      </c>
      <c r="AL742" s="89" t="s">
        <v>632</v>
      </c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89" t="s">
        <v>679</v>
      </c>
      <c r="AK743" s="89" t="s">
        <v>628</v>
      </c>
      <c r="AL743" s="89" t="s">
        <v>680</v>
      </c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89" t="s">
        <v>679</v>
      </c>
      <c r="AK744" s="89" t="s">
        <v>628</v>
      </c>
      <c r="AL744" s="89" t="s">
        <v>680</v>
      </c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89" t="s">
        <v>679</v>
      </c>
      <c r="AK745" s="89" t="s">
        <v>628</v>
      </c>
      <c r="AL745" s="89" t="s">
        <v>680</v>
      </c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89" t="s">
        <v>679</v>
      </c>
      <c r="AK746" s="89" t="s">
        <v>628</v>
      </c>
      <c r="AL746" s="89" t="s">
        <v>680</v>
      </c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89" t="s">
        <v>605</v>
      </c>
      <c r="AK747" s="89" t="s">
        <v>606</v>
      </c>
      <c r="AL747" s="89" t="s">
        <v>460</v>
      </c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89" t="s">
        <v>724</v>
      </c>
      <c r="AK748" s="89" t="s">
        <v>305</v>
      </c>
      <c r="AL748" s="89" t="s">
        <v>306</v>
      </c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89" t="s">
        <v>724</v>
      </c>
      <c r="AK749" s="89" t="s">
        <v>305</v>
      </c>
      <c r="AL749" s="89" t="s">
        <v>306</v>
      </c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89" t="s">
        <v>725</v>
      </c>
      <c r="AK750" s="89" t="s">
        <v>307</v>
      </c>
      <c r="AL750" s="89" t="s">
        <v>316</v>
      </c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89" t="s">
        <v>725</v>
      </c>
      <c r="AK751" s="89" t="s">
        <v>307</v>
      </c>
      <c r="AL751" s="89" t="s">
        <v>316</v>
      </c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89" t="s">
        <v>725</v>
      </c>
      <c r="AK752" s="89" t="s">
        <v>307</v>
      </c>
      <c r="AL752" s="89" t="s">
        <v>316</v>
      </c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89" t="s">
        <v>726</v>
      </c>
      <c r="AK753" s="89" t="s">
        <v>311</v>
      </c>
      <c r="AL753" s="89" t="s">
        <v>727</v>
      </c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89" t="s">
        <v>726</v>
      </c>
      <c r="AK754" s="89" t="s">
        <v>311</v>
      </c>
      <c r="AL754" s="89" t="s">
        <v>308</v>
      </c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89" t="s">
        <v>726</v>
      </c>
      <c r="AK755" s="89" t="s">
        <v>311</v>
      </c>
      <c r="AL755" s="89" t="s">
        <v>727</v>
      </c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89" t="s">
        <v>726</v>
      </c>
      <c r="AK756" s="89" t="s">
        <v>311</v>
      </c>
      <c r="AL756" s="89" t="s">
        <v>308</v>
      </c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89" t="s">
        <v>728</v>
      </c>
      <c r="AK757" s="89" t="s">
        <v>311</v>
      </c>
      <c r="AL757" s="89" t="s">
        <v>313</v>
      </c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89" t="s">
        <v>728</v>
      </c>
      <c r="AK758" s="89" t="s">
        <v>311</v>
      </c>
      <c r="AL758" s="89" t="s">
        <v>313</v>
      </c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89" t="s">
        <v>607</v>
      </c>
      <c r="AK759" s="89" t="s">
        <v>608</v>
      </c>
      <c r="AL759" s="89" t="s">
        <v>380</v>
      </c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89" t="s">
        <v>607</v>
      </c>
      <c r="AK760" s="89" t="s">
        <v>608</v>
      </c>
      <c r="AL760" s="89" t="s">
        <v>312</v>
      </c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89" t="s">
        <v>340</v>
      </c>
      <c r="AK761" s="89" t="s">
        <v>341</v>
      </c>
      <c r="AL761" s="89" t="s">
        <v>342</v>
      </c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89" t="s">
        <v>340</v>
      </c>
      <c r="AK762" s="89" t="s">
        <v>341</v>
      </c>
      <c r="AL762" s="89" t="s">
        <v>342</v>
      </c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89" t="s">
        <v>610</v>
      </c>
      <c r="AK763" s="89" t="s">
        <v>609</v>
      </c>
      <c r="AL763" s="89" t="s">
        <v>611</v>
      </c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89" t="s">
        <v>681</v>
      </c>
      <c r="AK764" s="89" t="s">
        <v>682</v>
      </c>
      <c r="AL764" s="89" t="s">
        <v>683</v>
      </c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89" t="s">
        <v>681</v>
      </c>
      <c r="AK765" s="89" t="s">
        <v>682</v>
      </c>
      <c r="AL765" s="89" t="s">
        <v>683</v>
      </c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89" t="s">
        <v>681</v>
      </c>
      <c r="AK766" s="89" t="s">
        <v>682</v>
      </c>
      <c r="AL766" s="89" t="s">
        <v>683</v>
      </c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89" t="s">
        <v>681</v>
      </c>
      <c r="AK767" s="89" t="s">
        <v>682</v>
      </c>
      <c r="AL767" s="89" t="s">
        <v>683</v>
      </c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89" t="s">
        <v>612</v>
      </c>
      <c r="AK768" s="89" t="s">
        <v>527</v>
      </c>
      <c r="AL768" s="89" t="s">
        <v>613</v>
      </c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89" t="s">
        <v>614</v>
      </c>
      <c r="AK769" s="89" t="s">
        <v>615</v>
      </c>
      <c r="AL769" s="89" t="s">
        <v>342</v>
      </c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89" t="s">
        <v>616</v>
      </c>
      <c r="AK770" s="89" t="s">
        <v>617</v>
      </c>
      <c r="AL770" s="89" t="s">
        <v>501</v>
      </c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89" t="s">
        <v>684</v>
      </c>
      <c r="AK771" s="89" t="s">
        <v>682</v>
      </c>
      <c r="AL771" s="89" t="s">
        <v>685</v>
      </c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89" t="s">
        <v>684</v>
      </c>
      <c r="AK772" s="89" t="s">
        <v>682</v>
      </c>
      <c r="AL772" s="89" t="s">
        <v>685</v>
      </c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89" t="s">
        <v>684</v>
      </c>
      <c r="AK773" s="89" t="s">
        <v>682</v>
      </c>
      <c r="AL773" s="89" t="s">
        <v>685</v>
      </c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89" t="s">
        <v>684</v>
      </c>
      <c r="AK774" s="89" t="s">
        <v>682</v>
      </c>
      <c r="AL774" s="89" t="s">
        <v>685</v>
      </c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89" t="s">
        <v>636</v>
      </c>
      <c r="AK775" s="89" t="s">
        <v>633</v>
      </c>
      <c r="AL775" s="89" t="s">
        <v>528</v>
      </c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89" t="s">
        <v>636</v>
      </c>
      <c r="AK776" s="89" t="s">
        <v>633</v>
      </c>
      <c r="AL776" s="89" t="s">
        <v>528</v>
      </c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89" t="s">
        <v>343</v>
      </c>
      <c r="AK777" s="89" t="s">
        <v>287</v>
      </c>
      <c r="AL777" s="89" t="s">
        <v>344</v>
      </c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89" t="s">
        <v>343</v>
      </c>
      <c r="AK778" s="89" t="s">
        <v>287</v>
      </c>
      <c r="AL778" s="89" t="s">
        <v>344</v>
      </c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89" t="s">
        <v>618</v>
      </c>
      <c r="AK779" s="89" t="s">
        <v>609</v>
      </c>
      <c r="AL779" s="89" t="s">
        <v>619</v>
      </c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89" t="s">
        <v>620</v>
      </c>
      <c r="AK780" s="89" t="s">
        <v>609</v>
      </c>
      <c r="AL780" s="89" t="s">
        <v>621</v>
      </c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89" t="s">
        <v>634</v>
      </c>
      <c r="AK781" s="89" t="s">
        <v>635</v>
      </c>
      <c r="AL781" s="89" t="s">
        <v>528</v>
      </c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89" t="s">
        <v>634</v>
      </c>
      <c r="AK782" s="89" t="s">
        <v>635</v>
      </c>
      <c r="AL782" s="89" t="s">
        <v>528</v>
      </c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  <row r="792" spans="1:54" ht="12.75">
      <c r="A792" s="233"/>
      <c r="B792" s="233"/>
      <c r="C792" s="233"/>
      <c r="D792" s="233"/>
      <c r="E792" s="233"/>
      <c r="F792" s="233"/>
      <c r="G792" s="233"/>
      <c r="H792" s="233"/>
      <c r="I792" s="233"/>
      <c r="J792" s="233"/>
      <c r="K792" s="233"/>
      <c r="L792" s="233"/>
      <c r="M792" s="233"/>
      <c r="N792" s="233"/>
      <c r="O792" s="233"/>
      <c r="P792" s="233"/>
      <c r="Q792" s="233"/>
      <c r="R792" s="233"/>
      <c r="S792" s="233"/>
      <c r="T792" s="233"/>
      <c r="U792" s="233"/>
      <c r="V792" s="233"/>
      <c r="W792" s="233"/>
      <c r="AA792" s="233"/>
      <c r="AB792" s="233"/>
      <c r="AC792" s="233"/>
      <c r="AD792" s="233"/>
      <c r="AE792" s="233"/>
      <c r="AI792" s="233"/>
      <c r="AJ792" s="233"/>
      <c r="AK792" s="233"/>
      <c r="AL792" s="233"/>
      <c r="AM792" s="233"/>
      <c r="AN792" s="233"/>
      <c r="AO792" s="233"/>
      <c r="AP792" s="233"/>
      <c r="AQ792" s="233"/>
      <c r="AR792" s="233"/>
      <c r="AS792" s="233"/>
      <c r="AT792" s="233"/>
      <c r="AU792" s="233"/>
      <c r="AV792" s="233"/>
      <c r="AW792" s="233"/>
      <c r="AX792" s="233"/>
      <c r="AY792" s="233"/>
      <c r="AZ792" s="233"/>
      <c r="BA792" s="233"/>
      <c r="BB792" s="233"/>
    </row>
    <row r="793" spans="7:54" ht="12.75">
      <c r="G793" s="233"/>
      <c r="H793" s="233"/>
      <c r="I793" s="233"/>
      <c r="J793" s="233"/>
      <c r="K793" s="233"/>
      <c r="L793" s="233"/>
      <c r="M793" s="233"/>
      <c r="N793" s="233"/>
      <c r="O793" s="233"/>
      <c r="P793" s="233"/>
      <c r="Q793" s="233"/>
      <c r="R793" s="233"/>
      <c r="S793" s="233"/>
      <c r="W793" s="233"/>
      <c r="AA793" s="233"/>
      <c r="AE793" s="233"/>
      <c r="AI793" s="233"/>
      <c r="AM793" s="233"/>
      <c r="AN793" s="233"/>
      <c r="AO793" s="233"/>
      <c r="AP793" s="233"/>
      <c r="AQ793" s="233"/>
      <c r="AR793" s="233"/>
      <c r="AS793" s="233"/>
      <c r="AT793" s="233"/>
      <c r="AU793" s="233"/>
      <c r="AV793" s="233"/>
      <c r="AW793" s="233"/>
      <c r="AX793" s="233"/>
      <c r="AY793" s="233"/>
      <c r="AZ793" s="233"/>
      <c r="BA793" s="233"/>
      <c r="BB793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774</v>
      </c>
      <c r="B2" s="81" t="s">
        <v>493</v>
      </c>
      <c r="C2" s="81" t="s">
        <v>290</v>
      </c>
    </row>
    <row r="3" spans="1:3" ht="11.25">
      <c r="A3" s="81" t="s">
        <v>692</v>
      </c>
      <c r="B3" s="81" t="s">
        <v>637</v>
      </c>
      <c r="C3" s="81" t="s">
        <v>342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dcterms:created xsi:type="dcterms:W3CDTF">2009-01-25T23:42:29Z</dcterms:created>
  <dcterms:modified xsi:type="dcterms:W3CDTF">2024-02-21T11:43:29Z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