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<sst xmlns="http://schemas.openxmlformats.org/spreadsheetml/2006/main" count="7806" uniqueCount="730">
  <si>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</si>
  <si>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</si>
  <si>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</si>
  <si>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</si>
  <si>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</si>
  <si>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</si>
  <si>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</si>
  <si>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</si>
  <si>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</si>
  <si>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</si>
  <si>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</si>
  <si>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</si>
  <si>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</si>
  <si>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</si>
  <si>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</si>
  <si>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</si>
  <si>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</si>
  <si>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</si>
  <si>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</si>
  <si>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</si>
  <si>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</si>
  <si>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</si>
  <si>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</si>
  <si>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</si>
  <si>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</si>
  <si>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</si>
  <si>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</si>
  <si>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</si>
  <si>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</si>
  <si>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</si>
  <si>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</si>
  <si>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</si>
  <si>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</si>
  <si>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</si>
  <si>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</si>
  <si>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</si>
  <si>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</si>
  <si>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</si>
  <si>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</si>
  <si>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</si>
  <si>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</si>
  <si>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</si>
  <si>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</si>
  <si>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</si>
  <si>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</si>
  <si>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</si>
  <si>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</si>
  <si>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</si>
  <si>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</si>
  <si>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</si>
  <si>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</si>
  <si>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</si>
  <si>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</si>
  <si>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</si>
  <si>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</si>
  <si>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</si>
  <si>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</si>
  <si>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</si>
  <si>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</si>
  <si>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</si>
  <si>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</si>
  <si>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</si>
  <si>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</si>
  <si>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</si>
  <si>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</si>
  <si>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</si>
  <si>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</si>
  <si>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</si>
  <si>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</si>
  <si>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</si>
  <si>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</si>
  <si>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</si>
  <si>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</si>
  <si>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</si>
  <si>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</si>
  <si>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</si>
  <si>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</si>
  <si>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</si>
  <si>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</si>
  <si>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</si>
  <si>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</si>
  <si>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</si>
  <si>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</si>
  <si>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</si>
  <si>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</si>
  <si>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</si>
  <si>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</si>
  <si>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</si>
  <si>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</si>
  <si>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</si>
  <si>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</si>
  <si>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</si>
  <si>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</si>
  <si>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</si>
  <si>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</si>
  <si>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</si>
  <si>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</si>
  <si>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</si>
  <si>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</si>
  <si>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</si>
  <si>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</si>
  <si>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</si>
  <si>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</si>
  <si>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</si>
  <si>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</si>
  <si>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</si>
  <si>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</si>
  <si>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</si>
  <si>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</si>
  <si>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</si>
  <si>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</si>
  <si>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</si>
  <si>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</si>
  <si>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</si>
  <si>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</si>
  <si>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</si>
  <si>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</si>
  <si>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</si>
  <si>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</si>
  <si>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</si>
  <si>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</si>
  <si>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</si>
  <si>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</si>
  <si>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</si>
  <si>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</si>
  <si>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</si>
  <si>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</si>
  <si>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</si>
  <si>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</si>
  <si>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</si>
  <si>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</si>
  <si>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</si>
  <si>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</si>
  <si>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</si>
  <si>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</si>
  <si>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</si>
  <si>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</si>
  <si>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</si>
  <si>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</si>
  <si>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</si>
  <si>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</si>
  <si>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</si>
  <si>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</si>
  <si>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</si>
  <si>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</si>
  <si>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</si>
  <si>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</si>
  <si>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</si>
  <si>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</si>
  <si>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</si>
  <si>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</si>
  <si>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</si>
  <si>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</si>
  <si>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</si>
  <si>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</si>
  <si>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</si>
  <si>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</si>
  <si>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</si>
  <si>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</si>
  <si>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</si>
  <si>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</si>
  <si>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</si>
  <si>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</si>
  <si>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</si>
  <si>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</si>
  <si>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</si>
  <si>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</si>
  <si>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</si>
  <si>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</si>
  <si>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</si>
  <si>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</si>
  <si>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</si>
  <si>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</si>
  <si>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</si>
  <si>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</si>
  <si>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</si>
  <si>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</si>
  <si>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</si>
  <si>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</si>
  <si>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</si>
  <si>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</si>
  <si>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</si>
  <si>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</si>
  <si>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</si>
  <si>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</si>
  <si>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</si>
  <si>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</si>
  <si>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</si>
  <si>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</si>
  <si>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</si>
  <si>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</si>
  <si>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</si>
  <si>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</si>
  <si>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</si>
  <si>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</si>
  <si>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</si>
  <si>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</si>
  <si>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</si>
  <si>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</si>
  <si>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</si>
  <si>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</si>
  <si>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</si>
  <si>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</si>
  <si>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</si>
  <si>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</si>
  <si>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</si>
  <si>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</si>
  <si>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</si>
  <si>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</si>
  <si>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</si>
  <si>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</si>
  <si>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</si>
  <si>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</si>
  <si>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</si>
  <si>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</si>
  <si>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</si>
  <si>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</si>
  <si>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</si>
  <si>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</si>
  <si>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</si>
  <si>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</si>
  <si>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</si>
  <si>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</si>
  <si>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</si>
  <si>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</si>
  <si>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</si>
  <si>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</si>
  <si>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</si>
  <si>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</si>
  <si>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</si>
  <si>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</si>
  <si>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</si>
  <si>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</si>
  <si>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</si>
  <si>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</si>
  <si>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</si>
  <si>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</si>
  <si>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</si>
  <si>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</si>
  <si>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</si>
  <si>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</si>
  <si>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</si>
  <si>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</si>
  <si>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</si>
  <si>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</si>
  <si>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</si>
  <si>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</si>
  <si>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</si>
  <si>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</si>
  <si>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</si>
  <si>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</si>
  <si>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</si>
  <si>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</si>
  <si>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</si>
  <si>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</si>
  <si>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</si>
  <si>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</si>
  <si>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</si>
  <si>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</si>
  <si>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</si>
  <si>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</si>
  <si>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</si>
  <si>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</si>
  <si>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</si>
  <si>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</si>
  <si>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</si>
  <si>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</si>
  <si>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</si>
  <si>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</si>
  <si>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</si>
  <si>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</si>
  <si>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</si>
  <si>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</si>
  <si>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</si>
  <si>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</si>
  <si>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</si>
  <si>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</si>
  <si>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</si>
  <si>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</si>
  <si>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</si>
  <si>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</si>
  <si>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</si>
  <si>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</si>
  <si>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</si>
  <si>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</si>
  <si>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</si>
  <si>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</si>
  <si>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</si>
  <si>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</si>
  <si>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</si>
  <si>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</si>
  <si>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</si>
  <si>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</si>
  <si>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</si>
  <si>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</si>
  <si>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</si>
  <si>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</si>
  <si>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</si>
  <si>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</si>
  <si>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</si>
  <si>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</si>
  <si>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</si>
  <si>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</si>
  <si>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</si>
  <si>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</si>
  <si>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</si>
  <si>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</si>
  <si>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</si>
  <si>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</si>
  <si>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</si>
  <si>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</si>
  <si>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</si>
  <si>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</si>
  <si>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</si>
  <si>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</si>
  <si>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</si>
  <si>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</si>
  <si>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</si>
  <si>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</si>
  <si>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</si>
  <si>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</si>
  <si>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</si>
  <si>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</si>
  <si>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</si>
  <si>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</si>
  <si>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</si>
  <si>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</si>
  <si>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</si>
  <si>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</si>
  <si>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</si>
  <si>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</si>
  <si>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</si>
  <si>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</si>
  <si>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</si>
  <si>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</si>
  <si>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</si>
  <si>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</si>
  <si>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</si>
  <si>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</si>
  <si>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</si>
  <si>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</si>
  <si>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</si>
  <si>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</si>
  <si>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</si>
  <si>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</si>
  <si>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</si>
  <si>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</si>
  <si>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</si>
  <si>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</si>
  <si>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</si>
  <si>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</si>
  <si>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</si>
  <si>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</si>
  <si>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</si>
  <si>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</si>
  <si>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</si>
  <si>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</si>
  <si>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</si>
  <si>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</si>
  <si>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</si>
  <si>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</si>
  <si>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</si>
  <si>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</si>
  <si>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</si>
  <si>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</si>
  <si>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</si>
  <si>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</si>
  <si>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</si>
  <si>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</si>
  <si>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</si>
  <si>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</si>
  <si>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</si>
  <si>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</si>
  <si>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</si>
  <si>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</si>
  <si>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</si>
  <si>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</si>
  <si>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</si>
  <si>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</si>
  <si>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</si>
  <si>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</si>
  <si>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</si>
  <si>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</si>
  <si>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</si>
  <si>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</si>
  <si>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</si>
  <si>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</si>
  <si>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</si>
  <si>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</si>
  <si>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</si>
  <si>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</si>
  <si>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</si>
  <si>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</si>
  <si>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</si>
  <si>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</si>
  <si>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</si>
  <si>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</si>
  <si>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</si>
  <si>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</si>
  <si>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</si>
  <si>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</si>
  <si>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</si>
  <si>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</si>
  <si>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</si>
  <si>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</si>
  <si>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</si>
  <si>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</si>
  <si>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</si>
  <si>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</si>
  <si>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</si>
  <si>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</si>
  <si>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</si>
  <si>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</si>
  <si>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</si>
  <si>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</si>
  <si>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</si>
  <si>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</si>
  <si>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</si>
  <si>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</si>
  <si>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</si>
  <si>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</si>
  <si>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</si>
  <si>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</si>
  <si>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</si>
  <si>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</si>
  <si>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</si>
  <si>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"НордЭнерджиСистемс"</t>
  </si>
  <si>
    <t>8903032551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</si>
  <si>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</si>
  <si>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</si>
  <si>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</si>
  <si>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</si>
  <si>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</si>
  <si>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</si>
  <si>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</si>
  <si>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</si>
  <si>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</si>
  <si>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</si>
  <si>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</si>
  <si>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</si>
  <si>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</si>
  <si>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</si>
  <si>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</si>
  <si>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</si>
  <si>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</si>
  <si>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</si>
  <si>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</si>
  <si>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</si>
  <si>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</si>
  <si>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</si>
  <si>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</si>
  <si>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</si>
  <si>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</si>
  <si>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</si>
  <si>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</si>
  <si>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</si>
  <si>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</si>
  <si>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</si>
  <si>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</si>
  <si>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</si>
  <si>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</si>
  <si>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</si>
  <si>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</si>
  <si>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</si>
  <si>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</si>
  <si>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</si>
  <si>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</si>
  <si>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</si>
  <si>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</si>
  <si>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</si>
  <si>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</si>
  <si>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</si>
  <si>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</si>
  <si>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</si>
  <si>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</si>
  <si>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</si>
  <si>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</si>
  <si>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</si>
  <si>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</si>
  <si>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</si>
  <si>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</si>
  <si>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</si>
  <si>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</si>
  <si>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</si>
  <si>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</si>
  <si>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</si>
  <si>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</si>
  <si>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</si>
  <si>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</si>
  <si>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</si>
  <si>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</si>
  <si>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</si>
  <si>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</si>
  <si>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</si>
  <si>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</si>
  <si>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</si>
  <si>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</si>
  <si>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</si>
  <si>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</si>
  <si>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</si>
  <si>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</si>
  <si>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</si>
  <si>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</si>
  <si>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</si>
  <si>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</si>
  <si>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</si>
  <si>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</si>
  <si>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</si>
  <si>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</si>
  <si>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</si>
  <si>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</si>
  <si>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</si>
  <si>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</si>
  <si>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</si>
  <si>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</si>
  <si>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</si>
  <si>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</si>
  <si>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</si>
  <si>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</si>
  <si>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</si>
  <si>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</si>
  <si>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</si>
  <si>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</si>
  <si>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</si>
  <si>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</si>
  <si>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</si>
  <si>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</si>
  <si>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</si>
  <si>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</si>
  <si>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</si>
  <si>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</si>
  <si>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</si>
  <si>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</si>
  <si>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</si>
  <si>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</si>
  <si>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</si>
  <si>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</si>
  <si>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</si>
  <si>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</si>
  <si>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</si>
  <si>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</si>
  <si>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</si>
  <si>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</si>
  <si>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</si>
  <si>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</si>
  <si>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</si>
  <si>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</si>
  <si>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</si>
  <si>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</si>
  <si>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</si>
  <si>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</si>
  <si>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</si>
  <si>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</si>
  <si>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</si>
  <si>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</si>
  <si>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</si>
  <si>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</si>
  <si>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</si>
  <si>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</si>
  <si>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</si>
  <si>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</si>
  <si>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</si>
  <si>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</si>
  <si>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</si>
  <si>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</si>
  <si>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</si>
  <si>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</si>
  <si>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</si>
  <si>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</si>
  <si>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</si>
  <si>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</si>
  <si>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</si>
  <si>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</si>
  <si>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</si>
  <si>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</si>
  <si>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</si>
  <si>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</si>
  <si>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</si>
  <si>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</si>
  <si>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</si>
  <si>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</si>
  <si>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</si>
  <si>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</si>
  <si>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</si>
  <si>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</si>
  <si>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</si>
  <si>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</si>
  <si>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</si>
  <si>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</si>
  <si>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</si>
  <si>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</si>
  <si>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</si>
  <si>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</si>
  <si>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</si>
  <si>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</si>
  <si>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</si>
  <si>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</si>
  <si>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</si>
  <si>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</si>
  <si>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</si>
  <si>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</si>
  <si>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</si>
  <si>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</si>
  <si>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</si>
  <si>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</si>
  <si>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</si>
  <si>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</si>
  <si>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</si>
  <si>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</si>
  <si>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</si>
  <si>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</si>
  <si>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</si>
  <si>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</si>
  <si>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</si>
  <si>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</si>
  <si>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</si>
  <si>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</si>
  <si>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</si>
  <si>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</si>
  <si>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</si>
  <si>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</si>
  <si>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</si>
  <si>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</si>
  <si>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</si>
  <si>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</si>
  <si>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</si>
  <si>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</si>
  <si>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</si>
  <si>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</si>
  <si>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</si>
  <si>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</si>
  <si>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</si>
  <si>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</si>
  <si>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</si>
  <si>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</si>
  <si>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</si>
  <si>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</si>
  <si>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</si>
  <si>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</si>
  <si>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</si>
  <si>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</si>
  <si>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</si>
  <si>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</si>
  <si>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</si>
  <si>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</si>
  <si>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</si>
  <si>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</si>
  <si>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</si>
  <si>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</si>
  <si>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</si>
  <si>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</si>
  <si>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</si>
  <si>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</si>
  <si>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</si>
  <si>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</si>
  <si>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</si>
  <si>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</si>
  <si>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</si>
  <si>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</si>
  <si>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</si>
  <si>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</si>
  <si>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</si>
  <si>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</si>
  <si>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</si>
  <si>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</si>
  <si>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</si>
  <si>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</si>
  <si>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</si>
  <si>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</si>
  <si>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</si>
  <si>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</si>
  <si>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</si>
  <si>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</si>
  <si>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</si>
  <si>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</si>
  <si>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</si>
  <si>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</si>
  <si>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</si>
  <si>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</si>
  <si>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</si>
  <si>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</si>
  <si>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</si>
  <si>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</si>
  <si>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</si>
  <si>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</si>
  <si>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</si>
  <si>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</si>
  <si>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</si>
  <si>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</si>
  <si>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</si>
  <si>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</si>
  <si>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</si>
  <si>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</si>
  <si>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</si>
  <si>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</si>
  <si>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</si>
  <si>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</si>
  <si>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</si>
  <si>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</si>
  <si>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</si>
  <si>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</si>
  <si>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</si>
  <si>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</si>
  <si>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</si>
  <si>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</si>
  <si>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</si>
  <si>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</si>
  <si>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</si>
  <si>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</si>
  <si>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</si>
  <si>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</si>
  <si>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</si>
  <si>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</si>
  <si>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</si>
  <si>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</si>
  <si>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</si>
  <si>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21.02.2020 13:56:31</t>
  </si>
  <si>
    <t>625002 Тюменская область город Тюмень улица Осипенко 19</t>
  </si>
  <si>
    <t>8 (3452) 50-08-54 доб.105</t>
  </si>
  <si>
    <t>renk72@mail.ru</t>
  </si>
  <si>
    <t>Удалить</t>
  </si>
  <si>
    <t>1</t>
  </si>
  <si>
    <t>2</t>
  </si>
  <si>
    <t>Княжев Алексей Александрович</t>
  </si>
  <si>
    <t>8 (3452) 50-08-54 доб.111</t>
  </si>
  <si>
    <t>3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</si>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</sst>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2022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543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544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205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717</v>
      </c>
      <c r="H19" s="100"/>
    </row>
    <row r="20" spans="1:8" ht="30" customHeight="1">
      <c r="A20" s="32"/>
      <c r="D20" s="92"/>
      <c r="E20" s="190" t="s">
        <v>22</v>
      </c>
      <c r="F20" s="191"/>
      <c r="G20" s="113" t="s">
        <v>717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723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724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726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727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728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729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719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6"/>
  <sheetViews>
    <sheetView showGridLines="0" tabSelected="1" zoomScale="90" zoomScaleNormal="9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5" sqref="T2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"Региональная энергетическая компания"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Июнь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SUM(F21:F25)</f>
        <v>205.54099999999997</v>
      </c>
      <c r="G20" s="48">
        <f t="shared" si="0"/>
        <v>205.54099999999997</v>
      </c>
      <c r="H20" s="48">
        <f t="shared" si="0"/>
        <v>159.107</v>
      </c>
      <c r="I20" s="48">
        <f t="shared" si="0"/>
        <v>0</v>
      </c>
      <c r="J20" s="48">
        <f t="shared" si="0"/>
        <v>46.163</v>
      </c>
      <c r="K20" s="48">
        <f t="shared" si="0"/>
        <v>0.271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2.8712870701222633</v>
      </c>
      <c r="R20" s="48">
        <f>IF(L20=0,0,U20/L20)</f>
        <v>0</v>
      </c>
      <c r="S20" s="48">
        <f>SUM(S21:S25)</f>
        <v>590.16721568</v>
      </c>
      <c r="T20" s="48">
        <f>SUM(T21:T25)</f>
        <v>590.16721568</v>
      </c>
      <c r="U20" s="48">
        <f>SUM(U21:U25)</f>
        <v>0</v>
      </c>
      <c r="V20" s="48">
        <f>SUM(V21:V25)</f>
        <v>0</v>
      </c>
      <c r="W20" s="131">
        <f>SUM(W21:W25)</f>
        <v>590.16721568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720</v>
      </c>
      <c r="D22" s="144" t="s">
        <v>721</v>
      </c>
      <c r="E22" s="58" t="s">
        <v>282</v>
      </c>
      <c r="F22" s="48">
        <f>G22+L22</f>
        <v>201.04</v>
      </c>
      <c r="G22" s="48">
        <f>H22+I22+J22+K22</f>
        <v>201.04</v>
      </c>
      <c r="H22" s="56">
        <v>159.107</v>
      </c>
      <c r="I22" s="56"/>
      <c r="J22" s="56">
        <v>41.933</v>
      </c>
      <c r="K22" s="56"/>
      <c r="L22" s="48">
        <f>M22+N22+O22+P22</f>
        <v>0</v>
      </c>
      <c r="M22" s="56"/>
      <c r="N22" s="56"/>
      <c r="O22" s="56"/>
      <c r="P22" s="56"/>
      <c r="Q22" s="56">
        <v>2.87047</v>
      </c>
      <c r="R22" s="56"/>
      <c r="S22" s="48">
        <f>T22+U22</f>
        <v>577.0792888</v>
      </c>
      <c r="T22" s="56">
        <v>577.0792888</v>
      </c>
      <c r="U22" s="56"/>
      <c r="V22" s="56"/>
      <c r="W22" s="57">
        <f>S22-V22</f>
        <v>577.0792888</v>
      </c>
      <c r="X22" s="143"/>
    </row>
    <row r="23" spans="3:24" ht="30" customHeight="1">
      <c r="C23" s="151" t="s">
        <v>720</v>
      </c>
      <c r="D23" s="144" t="s">
        <v>722</v>
      </c>
      <c r="E23" s="58" t="s">
        <v>301</v>
      </c>
      <c r="F23" s="48">
        <f>G23+L23</f>
        <v>0.271</v>
      </c>
      <c r="G23" s="48">
        <f>H23+I23+J23+K23</f>
        <v>0.271</v>
      </c>
      <c r="H23" s="56"/>
      <c r="I23" s="56"/>
      <c r="J23" s="56"/>
      <c r="K23" s="56">
        <v>0.271</v>
      </c>
      <c r="L23" s="48">
        <f>M23+N23+O23+P23</f>
        <v>0</v>
      </c>
      <c r="M23" s="56"/>
      <c r="N23" s="56"/>
      <c r="O23" s="56"/>
      <c r="P23" s="56"/>
      <c r="Q23" s="56">
        <v>3.49018</v>
      </c>
      <c r="R23" s="56"/>
      <c r="S23" s="48">
        <f>T23+U23</f>
        <v>0.9458387800000001</v>
      </c>
      <c r="T23" s="56">
        <v>0.9458387800000001</v>
      </c>
      <c r="U23" s="56"/>
      <c r="V23" s="56"/>
      <c r="W23" s="57">
        <f>S23-V23</f>
        <v>0.9458387800000001</v>
      </c>
      <c r="X23" s="143"/>
    </row>
    <row r="24" spans="3:24" ht="30" customHeight="1">
      <c r="C24" s="151" t="s">
        <v>720</v>
      </c>
      <c r="D24" s="144" t="s">
        <v>725</v>
      </c>
      <c r="E24" s="58" t="s">
        <v>381</v>
      </c>
      <c r="F24" s="48">
        <f>G24+L24</f>
        <v>4.23</v>
      </c>
      <c r="G24" s="48">
        <f>H24+I24+J24+K24</f>
        <v>4.23</v>
      </c>
      <c r="H24" s="56"/>
      <c r="I24" s="56"/>
      <c r="J24" s="56">
        <v>4.23</v>
      </c>
      <c r="K24" s="56"/>
      <c r="L24" s="48">
        <f>M24+N24+O24+P24</f>
        <v>0</v>
      </c>
      <c r="M24" s="56"/>
      <c r="N24" s="56"/>
      <c r="O24" s="56"/>
      <c r="P24" s="56"/>
      <c r="Q24" s="56">
        <v>2.87047</v>
      </c>
      <c r="R24" s="56"/>
      <c r="S24" s="48">
        <f>T24+U24</f>
        <v>12.142088100000002</v>
      </c>
      <c r="T24" s="56">
        <v>12.142088100000002</v>
      </c>
      <c r="U24" s="56"/>
      <c r="V24" s="56"/>
      <c r="W24" s="57">
        <f>S24-V24</f>
        <v>12.142088100000002</v>
      </c>
      <c r="X24" s="143"/>
    </row>
    <row r="25" spans="1:24" s="50" customFormat="1" ht="15" customHeight="1" thickBot="1">
      <c r="A25" s="49"/>
      <c r="B25" s="49"/>
      <c r="C25" s="133"/>
      <c r="D25" s="125"/>
      <c r="E25" s="126" t="s">
        <v>138</v>
      </c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2"/>
      <c r="X25" s="140"/>
    </row>
    <row r="26" spans="3:24" ht="12" thickBot="1"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S22:S24 F22:G24 L22:L24">
      <formula1>-999999999999999000000000000000</formula1>
      <formula2>9.99999999999999E+30</formula2>
    </dataValidation>
    <dataValidation type="list" allowBlank="1" showInputMessage="1" showErrorMessage="1" sqref="E22:E24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T22:V24 H22:K24 M22:R24">
      <formula1>-999999999999999000000000</formula1>
      <formula2>9.99999999999999E+23</formula2>
    </dataValidation>
  </dataValidations>
  <hyperlinks>
    <hyperlink ref="E25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  <hyperlink ref="C24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205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297</v>
      </c>
      <c r="D106" s="43" t="s">
        <v>402</v>
      </c>
      <c r="E106" s="43" t="s">
        <v>107</v>
      </c>
    </row>
    <row r="107" spans="1:5" ht="11.25">
      <c r="A107" s="43" t="s">
        <v>430</v>
      </c>
      <c r="B107" s="43" t="s">
        <v>431</v>
      </c>
      <c r="C107" s="43" t="s">
        <v>432</v>
      </c>
      <c r="D107" s="43" t="s">
        <v>402</v>
      </c>
      <c r="E107" s="43" t="s">
        <v>107</v>
      </c>
    </row>
    <row r="108" spans="1:5" ht="11.25">
      <c r="A108" s="43" t="s">
        <v>189</v>
      </c>
      <c r="B108" s="43" t="s">
        <v>190</v>
      </c>
      <c r="C108" s="43" t="s">
        <v>191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230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205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233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350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240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188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196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233</v>
      </c>
      <c r="D117" s="43" t="s">
        <v>402</v>
      </c>
      <c r="E117" s="43" t="s">
        <v>107</v>
      </c>
    </row>
    <row r="118" spans="1:5" ht="11.25">
      <c r="A118" s="43" t="s">
        <v>451</v>
      </c>
      <c r="B118" s="43" t="s">
        <v>452</v>
      </c>
      <c r="C118" s="43" t="s">
        <v>453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205</v>
      </c>
      <c r="D119" s="43" t="s">
        <v>402</v>
      </c>
      <c r="E119" s="43" t="s">
        <v>107</v>
      </c>
    </row>
    <row r="120" spans="1:5" ht="11.25">
      <c r="A120" s="43" t="s">
        <v>456</v>
      </c>
      <c r="B120" s="43" t="s">
        <v>457</v>
      </c>
      <c r="C120" s="43" t="s">
        <v>458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458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458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458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458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432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430</v>
      </c>
      <c r="B268" s="43" t="s">
        <v>431</v>
      </c>
      <c r="C268" s="43" t="s">
        <v>432</v>
      </c>
      <c r="D268" s="43" t="s">
        <v>402</v>
      </c>
      <c r="E268" s="43" t="s">
        <v>110</v>
      </c>
    </row>
    <row r="269" spans="1:5" ht="11.25">
      <c r="A269" s="43" t="s">
        <v>441</v>
      </c>
      <c r="B269" s="43" t="s">
        <v>442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445</v>
      </c>
      <c r="B270" s="43" t="s">
        <v>446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447</v>
      </c>
      <c r="B271" s="43" t="s">
        <v>448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432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205</v>
      </c>
      <c r="D381" s="43" t="s">
        <v>402</v>
      </c>
      <c r="E381" s="43" t="s">
        <v>115</v>
      </c>
    </row>
    <row r="382" spans="1:5" ht="11.25">
      <c r="A382" s="43" t="s">
        <v>428</v>
      </c>
      <c r="B382" s="43" t="s">
        <v>429</v>
      </c>
      <c r="C382" s="43" t="s">
        <v>297</v>
      </c>
      <c r="D382" s="43" t="s">
        <v>402</v>
      </c>
      <c r="E382" s="43" t="s">
        <v>115</v>
      </c>
    </row>
    <row r="383" spans="1:5" ht="11.25">
      <c r="A383" s="43" t="s">
        <v>686</v>
      </c>
      <c r="B383" s="43" t="s">
        <v>429</v>
      </c>
      <c r="C383" s="43" t="s">
        <v>687</v>
      </c>
      <c r="D383" s="43" t="s">
        <v>402</v>
      </c>
      <c r="E383" s="43" t="s">
        <v>115</v>
      </c>
    </row>
    <row r="384" spans="1:5" ht="11.25">
      <c r="A384" s="43" t="s">
        <v>430</v>
      </c>
      <c r="B384" s="43" t="s">
        <v>431</v>
      </c>
      <c r="C384" s="43" t="s">
        <v>432</v>
      </c>
      <c r="D384" s="43" t="s">
        <v>402</v>
      </c>
      <c r="E384" s="43" t="s">
        <v>115</v>
      </c>
    </row>
    <row r="385" spans="1:5" ht="11.25">
      <c r="A385" s="43" t="s">
        <v>295</v>
      </c>
      <c r="B385" s="43" t="s">
        <v>296</v>
      </c>
      <c r="C385" s="43" t="s">
        <v>297</v>
      </c>
      <c r="D385" s="43" t="s">
        <v>402</v>
      </c>
      <c r="E385" s="43" t="s">
        <v>115</v>
      </c>
    </row>
    <row r="386" spans="1:5" ht="11.25">
      <c r="A386" s="43" t="s">
        <v>439</v>
      </c>
      <c r="B386" s="43" t="s">
        <v>440</v>
      </c>
      <c r="C386" s="43" t="s">
        <v>233</v>
      </c>
      <c r="D386" s="43" t="s">
        <v>402</v>
      </c>
      <c r="E386" s="43" t="s">
        <v>115</v>
      </c>
    </row>
    <row r="387" spans="1:5" ht="11.25">
      <c r="A387" s="43" t="s">
        <v>631</v>
      </c>
      <c r="B387" s="43" t="s">
        <v>632</v>
      </c>
      <c r="C387" s="43" t="s">
        <v>633</v>
      </c>
      <c r="D387" s="43" t="s">
        <v>402</v>
      </c>
      <c r="E387" s="43" t="s">
        <v>115</v>
      </c>
    </row>
    <row r="388" spans="1:5" ht="11.25">
      <c r="A388" s="43" t="s">
        <v>443</v>
      </c>
      <c r="B388" s="43" t="s">
        <v>444</v>
      </c>
      <c r="C388" s="43" t="s">
        <v>240</v>
      </c>
      <c r="D388" s="43" t="s">
        <v>402</v>
      </c>
      <c r="E388" s="43" t="s">
        <v>115</v>
      </c>
    </row>
    <row r="389" spans="1:5" ht="11.25">
      <c r="A389" s="43" t="s">
        <v>634</v>
      </c>
      <c r="B389" s="43" t="s">
        <v>635</v>
      </c>
      <c r="C389" s="43" t="s">
        <v>297</v>
      </c>
      <c r="D389" s="43" t="s">
        <v>402</v>
      </c>
      <c r="E389" s="43" t="s">
        <v>115</v>
      </c>
    </row>
    <row r="390" spans="1:5" ht="11.25">
      <c r="A390" s="43" t="s">
        <v>636</v>
      </c>
      <c r="B390" s="43" t="s">
        <v>635</v>
      </c>
      <c r="C390" s="43" t="s">
        <v>637</v>
      </c>
      <c r="D390" s="43" t="s">
        <v>402</v>
      </c>
      <c r="E390" s="43" t="s">
        <v>115</v>
      </c>
    </row>
    <row r="391" spans="1:5" ht="11.25">
      <c r="A391" s="43" t="s">
        <v>638</v>
      </c>
      <c r="B391" s="43" t="s">
        <v>635</v>
      </c>
      <c r="C391" s="43" t="s">
        <v>633</v>
      </c>
      <c r="D391" s="43" t="s">
        <v>402</v>
      </c>
      <c r="E391" s="43" t="s">
        <v>115</v>
      </c>
    </row>
    <row r="392" spans="1:5" ht="11.25">
      <c r="A392" s="43" t="s">
        <v>639</v>
      </c>
      <c r="B392" s="43" t="s">
        <v>635</v>
      </c>
      <c r="C392" s="43" t="s">
        <v>640</v>
      </c>
      <c r="D392" s="43" t="s">
        <v>402</v>
      </c>
      <c r="E392" s="43" t="s">
        <v>115</v>
      </c>
    </row>
    <row r="393" spans="1:5" ht="11.25">
      <c r="A393" s="43" t="s">
        <v>641</v>
      </c>
      <c r="B393" s="43" t="s">
        <v>635</v>
      </c>
      <c r="C393" s="43" t="s">
        <v>642</v>
      </c>
      <c r="D393" s="43" t="s">
        <v>402</v>
      </c>
      <c r="E393" s="43" t="s">
        <v>115</v>
      </c>
    </row>
    <row r="394" spans="1:5" ht="11.25">
      <c r="A394" s="43" t="s">
        <v>643</v>
      </c>
      <c r="B394" s="43" t="s">
        <v>635</v>
      </c>
      <c r="C394" s="43" t="s">
        <v>644</v>
      </c>
      <c r="D394" s="43" t="s">
        <v>402</v>
      </c>
      <c r="E394" s="43" t="s">
        <v>115</v>
      </c>
    </row>
    <row r="395" spans="1:5" ht="11.25">
      <c r="A395" s="43" t="s">
        <v>449</v>
      </c>
      <c r="B395" s="43" t="s">
        <v>450</v>
      </c>
      <c r="C395" s="43" t="s">
        <v>233</v>
      </c>
      <c r="D395" s="43" t="s">
        <v>402</v>
      </c>
      <c r="E395" s="43" t="s">
        <v>115</v>
      </c>
    </row>
    <row r="396" spans="1:5" ht="11.25">
      <c r="A396" s="43" t="s">
        <v>645</v>
      </c>
      <c r="B396" s="43" t="s">
        <v>646</v>
      </c>
      <c r="C396" s="43" t="s">
        <v>297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451</v>
      </c>
      <c r="B481" s="43" t="s">
        <v>452</v>
      </c>
      <c r="C481" s="43" t="s">
        <v>453</v>
      </c>
      <c r="D481" s="43" t="s">
        <v>451</v>
      </c>
      <c r="E481" s="43" t="s">
        <v>452</v>
      </c>
      <c r="F481" s="43" t="s">
        <v>453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451</v>
      </c>
      <c r="AC481" s="43" t="s">
        <v>452</v>
      </c>
      <c r="AD481" s="43" t="s">
        <v>453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426</v>
      </c>
      <c r="B496" s="43" t="s">
        <v>427</v>
      </c>
      <c r="C496" s="43" t="s">
        <v>205</v>
      </c>
      <c r="D496" s="43" t="s">
        <v>426</v>
      </c>
      <c r="E496" s="43" t="s">
        <v>427</v>
      </c>
      <c r="F496" s="43" t="s">
        <v>205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686</v>
      </c>
      <c r="B497" s="43" t="s">
        <v>429</v>
      </c>
      <c r="C497" s="43" t="s">
        <v>687</v>
      </c>
      <c r="D497" s="43" t="s">
        <v>686</v>
      </c>
      <c r="E497" s="43" t="s">
        <v>429</v>
      </c>
      <c r="F497" s="43" t="s">
        <v>687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430</v>
      </c>
      <c r="B498" s="43" t="s">
        <v>431</v>
      </c>
      <c r="C498" s="43" t="s">
        <v>432</v>
      </c>
      <c r="D498" s="43" t="s">
        <v>430</v>
      </c>
      <c r="E498" s="43" t="s">
        <v>431</v>
      </c>
      <c r="F498" s="43" t="s">
        <v>432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428</v>
      </c>
      <c r="B499" s="43" t="s">
        <v>429</v>
      </c>
      <c r="C499" s="43" t="s">
        <v>297</v>
      </c>
      <c r="D499" s="43" t="s">
        <v>428</v>
      </c>
      <c r="E499" s="43" t="s">
        <v>429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295</v>
      </c>
      <c r="B501" s="43" t="s">
        <v>296</v>
      </c>
      <c r="C501" s="43" t="s">
        <v>297</v>
      </c>
      <c r="D501" s="43" t="s">
        <v>295</v>
      </c>
      <c r="E501" s="43" t="s">
        <v>296</v>
      </c>
      <c r="F501" s="43" t="s">
        <v>297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433</v>
      </c>
      <c r="B502" s="43" t="s">
        <v>434</v>
      </c>
      <c r="C502" s="43" t="s">
        <v>230</v>
      </c>
      <c r="D502" s="43" t="s">
        <v>433</v>
      </c>
      <c r="E502" s="43" t="s">
        <v>434</v>
      </c>
      <c r="F502" s="43" t="s">
        <v>230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189</v>
      </c>
      <c r="B504" s="43" t="s">
        <v>190</v>
      </c>
      <c r="C504" s="43" t="s">
        <v>191</v>
      </c>
      <c r="D504" s="43" t="s">
        <v>189</v>
      </c>
      <c r="E504" s="43" t="s">
        <v>190</v>
      </c>
      <c r="F504" s="43" t="s">
        <v>191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205</v>
      </c>
      <c r="D506" s="43" t="s">
        <v>437</v>
      </c>
      <c r="E506" s="43" t="s">
        <v>438</v>
      </c>
      <c r="F506" s="43" t="s">
        <v>205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426</v>
      </c>
      <c r="AC506" s="43" t="s">
        <v>427</v>
      </c>
      <c r="AD506" s="43" t="s">
        <v>205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439</v>
      </c>
      <c r="B507" s="43" t="s">
        <v>440</v>
      </c>
      <c r="C507" s="43" t="s">
        <v>233</v>
      </c>
      <c r="D507" s="43" t="s">
        <v>439</v>
      </c>
      <c r="E507" s="43" t="s">
        <v>440</v>
      </c>
      <c r="F507" s="43" t="s">
        <v>233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686</v>
      </c>
      <c r="AC507" s="43" t="s">
        <v>429</v>
      </c>
      <c r="AD507" s="43" t="s">
        <v>687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430</v>
      </c>
      <c r="AC508" s="43" t="s">
        <v>431</v>
      </c>
      <c r="AD508" s="43" t="s">
        <v>432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631</v>
      </c>
      <c r="B509" s="43" t="s">
        <v>632</v>
      </c>
      <c r="C509" s="43" t="s">
        <v>633</v>
      </c>
      <c r="D509" s="43" t="s">
        <v>631</v>
      </c>
      <c r="E509" s="43" t="s">
        <v>632</v>
      </c>
      <c r="F509" s="43" t="s">
        <v>633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428</v>
      </c>
      <c r="AC509" s="43" t="s">
        <v>429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350</v>
      </c>
      <c r="D510" s="43" t="s">
        <v>441</v>
      </c>
      <c r="E510" s="43" t="s">
        <v>442</v>
      </c>
      <c r="F510" s="43" t="s">
        <v>350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443</v>
      </c>
      <c r="B511" s="43" t="s">
        <v>444</v>
      </c>
      <c r="C511" s="43" t="s">
        <v>240</v>
      </c>
      <c r="D511" s="43" t="s">
        <v>443</v>
      </c>
      <c r="E511" s="43" t="s">
        <v>444</v>
      </c>
      <c r="F511" s="43" t="s">
        <v>240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194</v>
      </c>
      <c r="B512" s="43" t="s">
        <v>195</v>
      </c>
      <c r="C512" s="43" t="s">
        <v>196</v>
      </c>
      <c r="D512" s="43" t="s">
        <v>194</v>
      </c>
      <c r="E512" s="43" t="s">
        <v>195</v>
      </c>
      <c r="F512" s="43" t="s">
        <v>196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188</v>
      </c>
      <c r="D513" s="43" t="s">
        <v>445</v>
      </c>
      <c r="E513" s="43" t="s">
        <v>446</v>
      </c>
      <c r="F513" s="43" t="s">
        <v>188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295</v>
      </c>
      <c r="AC513" s="43" t="s">
        <v>296</v>
      </c>
      <c r="AD513" s="43" t="s">
        <v>297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447</v>
      </c>
      <c r="B514" s="43" t="s">
        <v>448</v>
      </c>
      <c r="C514" s="43" t="s">
        <v>196</v>
      </c>
      <c r="D514" s="43" t="s">
        <v>447</v>
      </c>
      <c r="E514" s="43" t="s">
        <v>448</v>
      </c>
      <c r="F514" s="43" t="s">
        <v>196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433</v>
      </c>
      <c r="AC514" s="43" t="s">
        <v>434</v>
      </c>
      <c r="AD514" s="43" t="s">
        <v>230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634</v>
      </c>
      <c r="B516" s="43" t="s">
        <v>635</v>
      </c>
      <c r="C516" s="43" t="s">
        <v>297</v>
      </c>
      <c r="D516" s="43" t="s">
        <v>634</v>
      </c>
      <c r="E516" s="43" t="s">
        <v>635</v>
      </c>
      <c r="F516" s="43" t="s">
        <v>297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192</v>
      </c>
      <c r="AC516" s="43" t="s">
        <v>193</v>
      </c>
      <c r="AD516" s="43" t="s">
        <v>188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636</v>
      </c>
      <c r="B517" s="43" t="s">
        <v>635</v>
      </c>
      <c r="C517" s="43" t="s">
        <v>637</v>
      </c>
      <c r="D517" s="43" t="s">
        <v>636</v>
      </c>
      <c r="E517" s="43" t="s">
        <v>635</v>
      </c>
      <c r="F517" s="43" t="s">
        <v>637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638</v>
      </c>
      <c r="B519" s="43" t="s">
        <v>635</v>
      </c>
      <c r="C519" s="43" t="s">
        <v>633</v>
      </c>
      <c r="D519" s="43" t="s">
        <v>638</v>
      </c>
      <c r="E519" s="43" t="s">
        <v>635</v>
      </c>
      <c r="F519" s="43" t="s">
        <v>633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189</v>
      </c>
      <c r="AC520" s="43" t="s">
        <v>190</v>
      </c>
      <c r="AD520" s="43" t="s">
        <v>191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639</v>
      </c>
      <c r="B521" s="43" t="s">
        <v>635</v>
      </c>
      <c r="C521" s="43" t="s">
        <v>640</v>
      </c>
      <c r="D521" s="43" t="s">
        <v>639</v>
      </c>
      <c r="E521" s="43" t="s">
        <v>635</v>
      </c>
      <c r="F521" s="43" t="s">
        <v>640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641</v>
      </c>
      <c r="B522" s="43" t="s">
        <v>635</v>
      </c>
      <c r="C522" s="43" t="s">
        <v>642</v>
      </c>
      <c r="D522" s="43" t="s">
        <v>641</v>
      </c>
      <c r="E522" s="43" t="s">
        <v>635</v>
      </c>
      <c r="F522" s="43" t="s">
        <v>642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205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439</v>
      </c>
      <c r="AC523" s="43" t="s">
        <v>440</v>
      </c>
      <c r="AD523" s="43" t="s">
        <v>233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643</v>
      </c>
      <c r="B524" s="43" t="s">
        <v>635</v>
      </c>
      <c r="C524" s="43" t="s">
        <v>644</v>
      </c>
      <c r="D524" s="43" t="s">
        <v>643</v>
      </c>
      <c r="E524" s="43" t="s">
        <v>635</v>
      </c>
      <c r="F524" s="43" t="s">
        <v>644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449</v>
      </c>
      <c r="B525" s="43" t="s">
        <v>450</v>
      </c>
      <c r="C525" s="43" t="s">
        <v>233</v>
      </c>
      <c r="D525" s="43" t="s">
        <v>449</v>
      </c>
      <c r="E525" s="43" t="s">
        <v>450</v>
      </c>
      <c r="F525" s="43" t="s">
        <v>233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645</v>
      </c>
      <c r="B527" s="43" t="s">
        <v>646</v>
      </c>
      <c r="C527" s="43" t="s">
        <v>297</v>
      </c>
      <c r="D527" s="43" t="s">
        <v>645</v>
      </c>
      <c r="E527" s="43" t="s">
        <v>646</v>
      </c>
      <c r="F527" s="43" t="s">
        <v>297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631</v>
      </c>
      <c r="AC527" s="43" t="s">
        <v>632</v>
      </c>
      <c r="AD527" s="43" t="s">
        <v>633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205</v>
      </c>
      <c r="D528" s="43" t="s">
        <v>454</v>
      </c>
      <c r="E528" s="43" t="s">
        <v>455</v>
      </c>
      <c r="F528" s="43" t="s">
        <v>205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350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456</v>
      </c>
      <c r="B529" s="43" t="s">
        <v>457</v>
      </c>
      <c r="C529" s="43" t="s">
        <v>458</v>
      </c>
      <c r="D529" s="43" t="s">
        <v>456</v>
      </c>
      <c r="E529" s="43" t="s">
        <v>457</v>
      </c>
      <c r="F529" s="43" t="s">
        <v>458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443</v>
      </c>
      <c r="AC529" s="43" t="s">
        <v>444</v>
      </c>
      <c r="AD529" s="43" t="s">
        <v>240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194</v>
      </c>
      <c r="AC532" s="43" t="s">
        <v>195</v>
      </c>
      <c r="AD532" s="43" t="s">
        <v>196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188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447</v>
      </c>
      <c r="AC534" s="43" t="s">
        <v>448</v>
      </c>
      <c r="AD534" s="43" t="s">
        <v>196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634</v>
      </c>
      <c r="AC538" s="43" t="s">
        <v>635</v>
      </c>
      <c r="AD538" s="43" t="s">
        <v>297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636</v>
      </c>
      <c r="AC541" s="43" t="s">
        <v>635</v>
      </c>
      <c r="AD541" s="43" t="s">
        <v>637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638</v>
      </c>
      <c r="AC545" s="43" t="s">
        <v>635</v>
      </c>
      <c r="AD545" s="43" t="s">
        <v>633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639</v>
      </c>
      <c r="AC549" s="43" t="s">
        <v>635</v>
      </c>
      <c r="AD549" s="43" t="s">
        <v>640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641</v>
      </c>
      <c r="AC552" s="43" t="s">
        <v>635</v>
      </c>
      <c r="AD552" s="43" t="s">
        <v>642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643</v>
      </c>
      <c r="AC556" s="43" t="s">
        <v>635</v>
      </c>
      <c r="AD556" s="43" t="s">
        <v>644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449</v>
      </c>
      <c r="AC557" s="43" t="s">
        <v>450</v>
      </c>
      <c r="AD557" s="43" t="s">
        <v>233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458</v>
      </c>
      <c r="D558" s="43" t="s">
        <v>494</v>
      </c>
      <c r="E558" s="43" t="s">
        <v>495</v>
      </c>
      <c r="F558" s="43" t="s">
        <v>458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197</v>
      </c>
      <c r="AC559" s="43" t="s">
        <v>198</v>
      </c>
      <c r="AD559" s="43" t="s">
        <v>199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200</v>
      </c>
      <c r="AC561" s="43" t="s">
        <v>201</v>
      </c>
      <c r="AD561" s="43" t="s">
        <v>202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645</v>
      </c>
      <c r="AC565" s="43" t="s">
        <v>646</v>
      </c>
      <c r="AD565" s="43" t="s">
        <v>297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696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454</v>
      </c>
      <c r="AC567" s="43" t="s">
        <v>455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203</v>
      </c>
      <c r="AC569" s="43" t="s">
        <v>204</v>
      </c>
      <c r="AD569" s="43" t="s">
        <v>205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456</v>
      </c>
      <c r="AC570" s="43" t="s">
        <v>457</v>
      </c>
      <c r="AD570" s="43" t="s">
        <v>458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206</v>
      </c>
      <c r="AC572" s="43" t="s">
        <v>207</v>
      </c>
      <c r="AD572" s="43" t="s">
        <v>208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458</v>
      </c>
      <c r="D595" s="43" t="s">
        <v>545</v>
      </c>
      <c r="E595" s="43" t="s">
        <v>546</v>
      </c>
      <c r="F595" s="43" t="s">
        <v>458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458</v>
      </c>
      <c r="D604" s="43" t="s">
        <v>556</v>
      </c>
      <c r="E604" s="43" t="s">
        <v>557</v>
      </c>
      <c r="F604" s="43" t="s">
        <v>458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458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458</v>
      </c>
      <c r="D635" s="43" t="s">
        <v>600</v>
      </c>
      <c r="E635" s="43" t="s">
        <v>601</v>
      </c>
      <c r="F635" s="43" t="s">
        <v>458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432</v>
      </c>
      <c r="D638" s="43" t="s">
        <v>602</v>
      </c>
      <c r="E638" s="43" t="s">
        <v>603</v>
      </c>
      <c r="F638" s="43" t="s">
        <v>432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458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458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458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432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2" spans="1:3" ht="11.25">
      <c r="A2" s="45" t="s">
        <v>447</v>
      </c>
      <c r="B2" s="45" t="s">
        <v>448</v>
      </c>
      <c r="C2" s="45" t="s">
        <v>196</v>
      </c>
    </row>
    <row r="3" spans="1:3" ht="11.25">
      <c r="A3" s="45" t="s">
        <v>543</v>
      </c>
      <c r="B3" s="45" t="s">
        <v>544</v>
      </c>
      <c r="C3" s="45" t="s">
        <v>205</v>
      </c>
    </row>
    <row r="144" spans="1:3" ht="11.25">
      <c r="A144" s="45" t="s">
        <v>616</v>
      </c>
      <c r="B144" s="45" t="s">
        <v>605</v>
      </c>
      <c r="C144" s="45" t="s">
        <v>617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User</cp:lastModifiedBy>
  <cp:lastPrinted>2020-02-21T09:02:21Z</cp:lastPrinted>
  <dcterms:created xsi:type="dcterms:W3CDTF">2009-01-25T23:42:29Z</dcterms:created>
  <dcterms:modified xsi:type="dcterms:W3CDTF">2023-07-14T04:44:56Z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