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<sst xmlns="http://schemas.openxmlformats.org/spreadsheetml/2006/main" count="8733" uniqueCount="858">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</sst>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4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3" sqref="O163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9020.53</v>
      </c>
      <c r="G18" s="143">
        <f>SUM(G19,G20,G30,G33)</f>
        <v>4754.496</v>
      </c>
      <c r="H18" s="143">
        <f>SUM(H19,H20,H30,H33)</f>
        <v>0</v>
      </c>
      <c r="I18" s="143">
        <f>SUM(I19,I20,I30,I33)</f>
        <v>4266.034000000001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9020.53</v>
      </c>
      <c r="G20" s="132">
        <f>SUM(G21:G29)</f>
        <v>4754.496</v>
      </c>
      <c r="H20" s="132">
        <f>SUM(H21:H29)</f>
        <v>0</v>
      </c>
      <c r="I20" s="132">
        <f>SUM(I21:I29)</f>
        <v>4266.034000000001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6487.916</v>
      </c>
      <c r="G22" s="136">
        <v>4461.527</v>
      </c>
      <c r="H22" s="136"/>
      <c r="I22" s="136">
        <v>2026.3890000000001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243.87</v>
      </c>
      <c r="G23" s="136"/>
      <c r="H23" s="136"/>
      <c r="I23" s="136">
        <v>243.87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406.969</v>
      </c>
      <c r="G24" s="136">
        <v>292.969</v>
      </c>
      <c r="H24" s="136"/>
      <c r="I24" s="136">
        <v>114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1444.141</v>
      </c>
      <c r="G25" s="136"/>
      <c r="H25" s="136"/>
      <c r="I25" s="136">
        <v>1444.141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257.568</v>
      </c>
      <c r="G26" s="136"/>
      <c r="H26" s="136"/>
      <c r="I26" s="136">
        <v>257.568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22.756</v>
      </c>
      <c r="G27" s="136"/>
      <c r="H27" s="136"/>
      <c r="I27" s="136">
        <v>22.756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157.31</v>
      </c>
      <c r="G28" s="136"/>
      <c r="H28" s="136"/>
      <c r="I28" s="136">
        <v>157.31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7602.389000000002</v>
      </c>
      <c r="G34" s="133"/>
      <c r="H34" s="134">
        <f>H35</f>
        <v>0</v>
      </c>
      <c r="I34" s="134">
        <f>I35+I36</f>
        <v>3671.3210000000004</v>
      </c>
      <c r="J34" s="135">
        <f>J35+J36+J37</f>
        <v>3931.0680000000016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3671.3210000000004</v>
      </c>
      <c r="G35" s="133"/>
      <c r="H35" s="136"/>
      <c r="I35" s="136">
        <v>3671.3210000000004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3931.0680000000016</v>
      </c>
      <c r="G37" s="138"/>
      <c r="H37" s="138"/>
      <c r="I37" s="138"/>
      <c r="J37" s="139">
        <v>3931.0680000000016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8350.827000000001</v>
      </c>
      <c r="G39" s="134">
        <f>SUM(G40,G48,G57,G60,G63)</f>
        <v>489.968</v>
      </c>
      <c r="H39" s="134">
        <f>SUM(H40,H48,H57,H60,H63)</f>
        <v>0</v>
      </c>
      <c r="I39" s="134">
        <f>SUM(I40,I48,I57,I60,I63)</f>
        <v>3957.5099999999998</v>
      </c>
      <c r="J39" s="135">
        <f>SUM(J40,J48,J57,J60,J63)</f>
        <v>3903.349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6365.889999999999</v>
      </c>
      <c r="G40" s="132">
        <f>SUM(G41:G47)</f>
        <v>489.968</v>
      </c>
      <c r="H40" s="132">
        <f>SUM(H41:H47)</f>
        <v>0</v>
      </c>
      <c r="I40" s="132">
        <f>SUM(I41:I47)</f>
        <v>1972.5729999999999</v>
      </c>
      <c r="J40" s="135">
        <f>SUM(J41:J47)</f>
        <v>3903.349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5176.916</v>
      </c>
      <c r="G42" s="136">
        <v>489.968</v>
      </c>
      <c r="H42" s="136"/>
      <c r="I42" s="136">
        <v>1366.1509999999998</v>
      </c>
      <c r="J42" s="137">
        <v>3320.797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972.521</v>
      </c>
      <c r="G43" s="136"/>
      <c r="H43" s="136"/>
      <c r="I43" s="136">
        <v>509.052</v>
      </c>
      <c r="J43" s="137">
        <v>463.469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47.716</v>
      </c>
      <c r="G44" s="136"/>
      <c r="H44" s="136"/>
      <c r="I44" s="136"/>
      <c r="J44" s="137">
        <v>47.716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168.73700000000002</v>
      </c>
      <c r="G46" s="136"/>
      <c r="H46" s="136"/>
      <c r="I46" s="136">
        <v>97.37</v>
      </c>
      <c r="J46" s="137">
        <v>71.367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1984.937</v>
      </c>
      <c r="G48" s="132">
        <f>SUM(G49:G56)</f>
        <v>0</v>
      </c>
      <c r="H48" s="132">
        <f>SUM(H49:H56)</f>
        <v>0</v>
      </c>
      <c r="I48" s="132">
        <f>SUM(I49:I56)</f>
        <v>1984.937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38.861</v>
      </c>
      <c r="G50" s="136"/>
      <c r="H50" s="136"/>
      <c r="I50" s="136">
        <v>38.861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116.216</v>
      </c>
      <c r="G51" s="136"/>
      <c r="H51" s="136"/>
      <c r="I51" s="136">
        <v>116.216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10.462</v>
      </c>
      <c r="G52" s="136"/>
      <c r="H52" s="136"/>
      <c r="I52" s="136">
        <v>10.462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56.001</v>
      </c>
      <c r="G53" s="136"/>
      <c r="H53" s="136"/>
      <c r="I53" s="136">
        <v>56.001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1634.077</v>
      </c>
      <c r="G54" s="136"/>
      <c r="H54" s="136"/>
      <c r="I54" s="136">
        <v>1634.077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129.32</v>
      </c>
      <c r="G55" s="136"/>
      <c r="H55" s="136"/>
      <c r="I55" s="136">
        <v>129.32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7602.389000000002</v>
      </c>
      <c r="G66" s="134">
        <f>SUM(G35:J35)</f>
        <v>3671.3210000000004</v>
      </c>
      <c r="H66" s="134">
        <f>SUM(G36:J36)</f>
        <v>0</v>
      </c>
      <c r="I66" s="134">
        <f>SUM(G37:J37)</f>
        <v>3931.0680000000016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669.7030000000001</v>
      </c>
      <c r="G69" s="134">
        <f>SUM(G70:G71)</f>
        <v>593.207</v>
      </c>
      <c r="H69" s="134">
        <f>SUM(H70:H71)</f>
        <v>0</v>
      </c>
      <c r="I69" s="134">
        <f>SUM(I70:I71)</f>
        <v>48.777</v>
      </c>
      <c r="J69" s="135">
        <f>SUM(J70:J71)</f>
        <v>27.719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669.7030000000001</v>
      </c>
      <c r="G71" s="136">
        <v>593.207</v>
      </c>
      <c r="H71" s="136"/>
      <c r="I71" s="136">
        <v>48.777</v>
      </c>
      <c r="J71" s="137">
        <v>27.719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1.3429257705865894E-12</v>
      </c>
      <c r="G75" s="227">
        <f>G18-G39-G66-G67-G69+G73-G74</f>
        <v>-1.1368683772161603E-13</v>
      </c>
      <c r="H75" s="227">
        <f>H18+H34-H39-H66-H67-H69+H73-H74</f>
        <v>0</v>
      </c>
      <c r="I75" s="227">
        <f>I18+I34-I39-I66-I67-I69+I73-I74</f>
        <v>4.263256414560601E-14</v>
      </c>
      <c r="J75" s="228">
        <f>J18+J34-J39-J67-J69+J73-J74</f>
        <v>1.4139800441625994E-12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17.6873137254902</v>
      </c>
      <c r="G77" s="143">
        <f>SUM(G78,G79,G89,G92)</f>
        <v>9.32254117647059</v>
      </c>
      <c r="H77" s="143">
        <f>SUM(H78,H79,H89,H92)</f>
        <v>0</v>
      </c>
      <c r="I77" s="143">
        <f>SUM(I78,I79,I89,I92)</f>
        <v>8.364772549019609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17.6873137254902</v>
      </c>
      <c r="G79" s="132">
        <f>SUM(G80:G88)</f>
        <v>9.32254117647059</v>
      </c>
      <c r="H79" s="132">
        <f>SUM(H80:H88)</f>
        <v>0</v>
      </c>
      <c r="I79" s="132">
        <f>SUM(I80:I88)</f>
        <v>8.364772549019609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12.72140392156863</v>
      </c>
      <c r="G81" s="136">
        <v>8.748092156862747</v>
      </c>
      <c r="H81" s="136"/>
      <c r="I81" s="136">
        <v>3.9733117647058824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0.4781764705882353</v>
      </c>
      <c r="G82" s="136"/>
      <c r="H82" s="136"/>
      <c r="I82" s="136">
        <v>0.4781764705882353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0.797978431372549</v>
      </c>
      <c r="G83" s="136">
        <v>0.5744490196078431</v>
      </c>
      <c r="H83" s="136"/>
      <c r="I83" s="136">
        <v>0.2235294117647059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2.8316490196078434</v>
      </c>
      <c r="G84" s="136"/>
      <c r="H84" s="136"/>
      <c r="I84" s="136">
        <v>2.8316490196078434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0.505035294117647</v>
      </c>
      <c r="G85" s="136"/>
      <c r="H85" s="136"/>
      <c r="I85" s="136">
        <v>0.505035294117647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0.04461960784313725</v>
      </c>
      <c r="G86" s="136"/>
      <c r="H86" s="136"/>
      <c r="I86" s="136">
        <v>0.04461960784313725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0.30845098039215685</v>
      </c>
      <c r="G87" s="136"/>
      <c r="H87" s="136"/>
      <c r="I87" s="136">
        <v>0.30845098039215685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14.906645098039224</v>
      </c>
      <c r="G93" s="155"/>
      <c r="H93" s="134">
        <f>H94</f>
        <v>0</v>
      </c>
      <c r="I93" s="134">
        <f>I94+I95</f>
        <v>7.198668627450983</v>
      </c>
      <c r="J93" s="135">
        <f>J94+J95+J96</f>
        <v>7.707976470588241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7.198668627450983</v>
      </c>
      <c r="G94" s="155"/>
      <c r="H94" s="136"/>
      <c r="I94" s="136">
        <v>7.198668627450983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7.707976470588241</v>
      </c>
      <c r="G96" s="155"/>
      <c r="H96" s="155"/>
      <c r="I96" s="155"/>
      <c r="J96" s="137">
        <v>7.707976470588241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16.37417058823529</v>
      </c>
      <c r="G98" s="134">
        <f>SUM(G99,G107,G116,G119,G122)</f>
        <v>0.960721568627451</v>
      </c>
      <c r="H98" s="134">
        <f>SUM(H99,H107,H116,H119,H122)</f>
        <v>0</v>
      </c>
      <c r="I98" s="134">
        <f>SUM(I99,I107,I116,I119,I122)</f>
        <v>7.759823529411763</v>
      </c>
      <c r="J98" s="135">
        <f>SUM(J99,J107,J116,J119,J122)</f>
        <v>7.653625490196078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12.48213725490196</v>
      </c>
      <c r="G99" s="132">
        <f>SUM(G100:G106)</f>
        <v>0.960721568627451</v>
      </c>
      <c r="H99" s="132">
        <f>SUM(H100:H106)</f>
        <v>0</v>
      </c>
      <c r="I99" s="132">
        <f>SUM(I100:I106)</f>
        <v>3.8677901960784307</v>
      </c>
      <c r="J99" s="135">
        <f>SUM(J100:J106)</f>
        <v>7.653625490196078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10.150815686274509</v>
      </c>
      <c r="G101" s="136">
        <v>0.960721568627451</v>
      </c>
      <c r="H101" s="136"/>
      <c r="I101" s="136">
        <v>2.6787274509803916</v>
      </c>
      <c r="J101" s="137">
        <v>6.5113666666666665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1.9069039215686274</v>
      </c>
      <c r="G102" s="136"/>
      <c r="H102" s="136"/>
      <c r="I102" s="136">
        <v>0.9981411764705882</v>
      </c>
      <c r="J102" s="137">
        <v>0.9087627450980392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0.09356078431372548</v>
      </c>
      <c r="G103" s="136"/>
      <c r="H103" s="136"/>
      <c r="I103" s="136"/>
      <c r="J103" s="137">
        <v>0.09356078431372548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0.33085686274509807</v>
      </c>
      <c r="G105" s="136"/>
      <c r="H105" s="136"/>
      <c r="I105" s="136">
        <v>0.19092156862745097</v>
      </c>
      <c r="J105" s="137">
        <v>0.13993529411764707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3.892033333333333</v>
      </c>
      <c r="G107" s="132">
        <f>SUM(G108:G115)</f>
        <v>0</v>
      </c>
      <c r="H107" s="132">
        <f>SUM(H108:H115)</f>
        <v>0</v>
      </c>
      <c r="I107" s="132">
        <f>SUM(I108:I115)</f>
        <v>3.892033333333333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0.07619803921568627</v>
      </c>
      <c r="G109" s="136"/>
      <c r="H109" s="136"/>
      <c r="I109" s="136">
        <v>0.07619803921568627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0.22787450980392157</v>
      </c>
      <c r="G110" s="136"/>
      <c r="H110" s="136"/>
      <c r="I110" s="136">
        <v>0.22787450980392157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0.020513725490196078</v>
      </c>
      <c r="G111" s="136"/>
      <c r="H111" s="136"/>
      <c r="I111" s="136">
        <v>0.020513725490196078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0.10980588235294117</v>
      </c>
      <c r="G112" s="136"/>
      <c r="H112" s="136"/>
      <c r="I112" s="136">
        <v>0.10980588235294117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3.2040725490196076</v>
      </c>
      <c r="G113" s="136"/>
      <c r="H113" s="136"/>
      <c r="I113" s="136">
        <v>3.2040725490196076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0.25356862745098036</v>
      </c>
      <c r="G114" s="136"/>
      <c r="H114" s="136"/>
      <c r="I114" s="136">
        <v>0.25356862745098036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14.906645098039224</v>
      </c>
      <c r="G125" s="134">
        <f>SUM(G94:J94)</f>
        <v>7.198668627450983</v>
      </c>
      <c r="H125" s="134">
        <f>SUM(G95:J95)</f>
        <v>0</v>
      </c>
      <c r="I125" s="134">
        <f>SUM(G96:J96)</f>
        <v>7.707976470588241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1.313143137254902</v>
      </c>
      <c r="G128" s="134">
        <f>SUM(G129:G130)</f>
        <v>1.163150980392157</v>
      </c>
      <c r="H128" s="134">
        <f>SUM(H129:H130)</f>
        <v>0</v>
      </c>
      <c r="I128" s="134">
        <f>SUM(I129:I130)</f>
        <v>0.09564117647058824</v>
      </c>
      <c r="J128" s="135">
        <f>SUM(J129:J130)</f>
        <v>0.05435098039215687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1.313143137254902</v>
      </c>
      <c r="G130" s="136">
        <v>1.163150980392157</v>
      </c>
      <c r="H130" s="136"/>
      <c r="I130" s="136">
        <v>0.09564117647058824</v>
      </c>
      <c r="J130" s="137">
        <v>0.05435098039215687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5.134781488891349E-15</v>
      </c>
      <c r="G134" s="149">
        <f>G77-G98-G125-G126-G128+G132-G133</f>
        <v>-2.220446049250313E-16</v>
      </c>
      <c r="H134" s="149">
        <f>H77+H93-H98-H125-H126-H128+H132-H133</f>
        <v>0</v>
      </c>
      <c r="I134" s="149">
        <f>I77+I93-I98-I125-I126-I128+I132-I133</f>
        <v>-2.3592239273284576E-16</v>
      </c>
      <c r="J134" s="230">
        <f>J77+J93-J98-J126-J128+J132-J133</f>
        <v>5.592748486549226E-15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32.59395882352943</v>
      </c>
      <c r="G136" s="136">
        <v>9.32254117647059</v>
      </c>
      <c r="H136" s="136"/>
      <c r="I136" s="136">
        <v>15.563441176470592</v>
      </c>
      <c r="J136" s="137">
        <v>7.707976470588241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66.912208</v>
      </c>
      <c r="G137" s="136">
        <v>8.912</v>
      </c>
      <c r="H137" s="136"/>
      <c r="I137" s="136">
        <v>23.948744</v>
      </c>
      <c r="J137" s="137">
        <v>34.051464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15870.26411</v>
      </c>
      <c r="G139" s="194">
        <f>SUM(G140,G148,G152)</f>
        <v>5373.90591</v>
      </c>
      <c r="H139" s="194">
        <f>SUM(H140,H148,H152)</f>
        <v>0</v>
      </c>
      <c r="I139" s="194">
        <f>SUM(I140,I148,I152)</f>
        <v>7781.4366</v>
      </c>
      <c r="J139" s="195">
        <f>SUM(J140,J148,J152)</f>
        <v>2714.9216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9537.04457</v>
      </c>
      <c r="G140" s="134">
        <f>SUM(G141:G147)</f>
        <v>933.42824</v>
      </c>
      <c r="H140" s="134">
        <f>SUM(H141:H147)</f>
        <v>0</v>
      </c>
      <c r="I140" s="134">
        <f>SUM(I141:I147)</f>
        <v>5888.69473</v>
      </c>
      <c r="J140" s="135">
        <f>SUM(J141:J147)</f>
        <v>2714.9216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6822.907580000001</v>
      </c>
      <c r="G142" s="136">
        <v>933.42824</v>
      </c>
      <c r="H142" s="136"/>
      <c r="I142" s="136">
        <v>3920.79</v>
      </c>
      <c r="J142" s="137">
        <v>1968.6893400000004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2150.3130699999997</v>
      </c>
      <c r="G143" s="136"/>
      <c r="H143" s="136"/>
      <c r="I143" s="136">
        <v>1643.3004099999998</v>
      </c>
      <c r="J143" s="137">
        <v>507.01266000000004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96.69274</v>
      </c>
      <c r="G144" s="136"/>
      <c r="H144" s="136"/>
      <c r="I144" s="136"/>
      <c r="J144" s="137">
        <v>96.69274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467.13118</v>
      </c>
      <c r="G146" s="136"/>
      <c r="H146" s="136"/>
      <c r="I146" s="136">
        <v>324.60432</v>
      </c>
      <c r="J146" s="137">
        <v>142.52686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6333.21954</v>
      </c>
      <c r="G148" s="134">
        <f>SUM(G149:G151)</f>
        <v>4440.47767</v>
      </c>
      <c r="H148" s="134">
        <f>SUM(H149:H151)</f>
        <v>0</v>
      </c>
      <c r="I148" s="134">
        <f>SUM(I149:I151)</f>
        <v>1892.74187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6333.21954</v>
      </c>
      <c r="G150" s="136">
        <v>4440.47767</v>
      </c>
      <c r="H150" s="136"/>
      <c r="I150" s="136">
        <v>1892.74187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15870.26411</v>
      </c>
      <c r="G160" s="142">
        <f>SUM(G161,G169,G173)</f>
        <v>5373.90591</v>
      </c>
      <c r="H160" s="142">
        <f>SUM(H161,H169,H173)</f>
        <v>0</v>
      </c>
      <c r="I160" s="142">
        <f>SUM(I161,I169,I173)</f>
        <v>7781.4366</v>
      </c>
      <c r="J160" s="184">
        <f>SUM(J161,J169,J173)</f>
        <v>2714.9216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9537.04457</v>
      </c>
      <c r="G161" s="134">
        <f>SUM(G162:G168)</f>
        <v>933.42824</v>
      </c>
      <c r="H161" s="134">
        <f>SUM(H162:H168)</f>
        <v>0</v>
      </c>
      <c r="I161" s="134">
        <f>SUM(I162:I168)</f>
        <v>5888.69473</v>
      </c>
      <c r="J161" s="135">
        <f>SUM(J162:J168)</f>
        <v>2714.9216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6822.907580000001</v>
      </c>
      <c r="G163" s="136">
        <v>933.42824</v>
      </c>
      <c r="H163" s="136"/>
      <c r="I163" s="136">
        <v>3920.79</v>
      </c>
      <c r="J163" s="137">
        <v>1968.6893400000004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2150.3130699999997</v>
      </c>
      <c r="G164" s="136"/>
      <c r="H164" s="136"/>
      <c r="I164" s="136">
        <v>1643.3004099999998</v>
      </c>
      <c r="J164" s="137">
        <v>507.01266000000004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96.69274</v>
      </c>
      <c r="G165" s="136"/>
      <c r="H165" s="136"/>
      <c r="I165" s="136"/>
      <c r="J165" s="137">
        <v>96.69274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467.13118</v>
      </c>
      <c r="G167" s="136"/>
      <c r="H167" s="136"/>
      <c r="I167" s="136">
        <v>324.60432</v>
      </c>
      <c r="J167" s="137">
        <v>142.52686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6333.21954</v>
      </c>
      <c r="G169" s="134">
        <f>SUM(G170:G172)</f>
        <v>4440.47767</v>
      </c>
      <c r="H169" s="134">
        <f>SUM(H170:H172)</f>
        <v>0</v>
      </c>
      <c r="I169" s="134">
        <f>SUM(I170:I172)</f>
        <v>1892.74187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6333.21954</v>
      </c>
      <c r="G171" s="136">
        <v>4440.47767</v>
      </c>
      <c r="H171" s="136"/>
      <c r="I171" s="136">
        <v>1892.74187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2023-05-19T06:29:49Z</cp:lastPrinted>
  <dcterms:created xsi:type="dcterms:W3CDTF">2009-01-25T23:42:29Z</dcterms:created>
  <dcterms:modified xsi:type="dcterms:W3CDTF">2023-05-19T10:14:56Z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