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21г\"/>
    </mc:Choice>
  </mc:AlternateContent>
  <bookViews>
    <workbookView xWindow="0" yWindow="0" windowWidth="28800" windowHeight="12000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_xlnm._FilterDatabase" localSheetId="0" hidden="1">Отчет!$A$10:$AC$44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I43" i="1" l="1"/>
  <c r="M43" i="1" l="1"/>
  <c r="M40" i="1"/>
  <c r="I40" i="1"/>
  <c r="V43" i="1"/>
  <c r="V44" i="1"/>
  <c r="U44" i="1"/>
  <c r="T44" i="1"/>
  <c r="S44" i="1"/>
  <c r="R44" i="1"/>
  <c r="Q44" i="1"/>
  <c r="P44" i="1"/>
  <c r="O44" i="1"/>
  <c r="N44" i="1"/>
  <c r="M44" i="1"/>
  <c r="W43" i="1"/>
  <c r="N43" i="1"/>
  <c r="V42" i="1"/>
  <c r="U42" i="1"/>
  <c r="T42" i="1"/>
  <c r="S42" i="1"/>
  <c r="R42" i="1"/>
  <c r="Q42" i="1"/>
  <c r="P42" i="1"/>
  <c r="V40" i="1"/>
  <c r="U43" i="1" l="1"/>
  <c r="T43" i="1"/>
  <c r="S43" i="1"/>
  <c r="R43" i="1"/>
  <c r="Q43" i="1"/>
  <c r="P43" i="1"/>
  <c r="O43" i="1"/>
  <c r="O42" i="1"/>
  <c r="N42" i="1"/>
  <c r="M42" i="1"/>
  <c r="V41" i="1"/>
  <c r="U41" i="1"/>
  <c r="T41" i="1"/>
  <c r="S41" i="1"/>
  <c r="R41" i="1"/>
  <c r="Q41" i="1"/>
  <c r="P41" i="1"/>
  <c r="O41" i="1"/>
  <c r="N41" i="1"/>
  <c r="M41" i="1"/>
  <c r="N40" i="1"/>
  <c r="O40" i="1"/>
  <c r="P40" i="1"/>
  <c r="Q40" i="1"/>
  <c r="R40" i="1"/>
  <c r="S40" i="1"/>
  <c r="T40" i="1"/>
  <c r="U40" i="1"/>
  <c r="W40" i="1"/>
  <c r="I44" i="1" l="1"/>
  <c r="I42" i="1"/>
  <c r="I41" i="1"/>
</calcChain>
</file>

<file path=xl/sharedStrings.xml><?xml version="1.0" encoding="utf-8"?>
<sst xmlns="http://schemas.openxmlformats.org/spreadsheetml/2006/main" count="406" uniqueCount="203">
  <si>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</si>
  <si>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декабрь</t>
  </si>
  <si>
    <t>месяц</t>
  </si>
  <si>
    <t>года</t>
  </si>
  <si>
    <t>ООО "Региональная энергетическая компания" (Тюменская обл)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</si>
  <si>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</si>
  <si>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</si>
  <si>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</si>
  <si>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</si>
  <si>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</si>
  <si>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</si>
  <si>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</si>
  <si>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</si>
  <si>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</si>
  <si>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</si>
  <si>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</si>
  <si>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</si>
  <si>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</si>
  <si>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</si>
  <si>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</si>
  <si>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</si>
  <si>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</si>
  <si>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</si>
  <si>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</si>
  <si>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</si>
  <si>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</si>
  <si>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</si>
  <si>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</si>
  <si>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</si>
  <si>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</si>
  <si>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</si>
  <si>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</si>
  <si>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</si>
  <si>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</si>
  <si>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</si>
  <si>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</si>
  <si>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</si>
  <si>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</si>
  <si>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</si>
  <si>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ООО "Региональная энергетическая компания" (Тюменская обл) ОДС</t>
  </si>
  <si>
    <t>10 (10.5)</t>
  </si>
  <si>
    <t>В</t>
  </si>
  <si>
    <t>3.4.9</t>
  </si>
  <si>
    <t>4.21</t>
  </si>
  <si>
    <t>ТП-33</t>
  </si>
  <si>
    <t>КЛ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</si>
  <si>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</si>
  <si>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</si>
  <si>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</si>
  <si>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</si>
  <si>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</si>
  <si>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</si>
  <si>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</si>
  <si>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</si>
  <si>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</si>
  <si>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</si>
  <si>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</si>
  <si>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РП-98</t>
  </si>
  <si>
    <t>11,58 2020.01.02</t>
  </si>
  <si>
    <t>12,38 2020.01.02</t>
  </si>
  <si>
    <t>РП-1</t>
  </si>
  <si>
    <t>17,03 2020.01.16</t>
  </si>
  <si>
    <t>17,25 2020.01.16</t>
  </si>
  <si>
    <t>ТП-430А, ТП-430</t>
  </si>
  <si>
    <t>13,54 2020.02.20</t>
  </si>
  <si>
    <t>14,30 2020.02.20</t>
  </si>
  <si>
    <t>20.20.2020</t>
  </si>
  <si>
    <t>КВЛ</t>
  </si>
  <si>
    <t>Целинное</t>
  </si>
  <si>
    <t>13,16 2020.02.23</t>
  </si>
  <si>
    <t>14,22 2020.02.23</t>
  </si>
  <si>
    <t>ТП-19, 20, 21, 22</t>
  </si>
  <si>
    <t>филиал ОАО "МРСК-Урала" -  Публичное акционерное общество "Сибирско-Уральская энергетическая компания" (ПАО "СУЭНКО") (Курганэнерго)</t>
  </si>
  <si>
    <t>РП</t>
  </si>
  <si>
    <t>РП-129</t>
  </si>
  <si>
    <t>10(10,5)</t>
  </si>
  <si>
    <t>13,45 2020.03.03</t>
  </si>
  <si>
    <t>15,00 2020.03.03</t>
  </si>
  <si>
    <t>ТП-53</t>
  </si>
  <si>
    <t>3.4.8</t>
  </si>
  <si>
    <t>4.4</t>
  </si>
  <si>
    <t>ВЛ</t>
  </si>
  <si>
    <t>ВЛ-10 кВ Луговое</t>
  </si>
  <si>
    <t>17,09 2020.03.05</t>
  </si>
  <si>
    <t>17,39 2020.03.05</t>
  </si>
  <si>
    <t>ТП-1490</t>
  </si>
  <si>
    <t>3.4.9.1</t>
  </si>
  <si>
    <t>ТП</t>
  </si>
  <si>
    <t>ТП-1642</t>
  </si>
  <si>
    <t>21,12 2020.03.13</t>
  </si>
  <si>
    <t>22,45 2020.03.13</t>
  </si>
  <si>
    <t>Завод Электрон-1</t>
  </si>
  <si>
    <t>15,21 2020.04.07</t>
  </si>
  <si>
    <t>16,00 2020.04.07</t>
  </si>
  <si>
    <t>РП-Электрон</t>
  </si>
  <si>
    <t>2020-04-07</t>
  </si>
  <si>
    <t>ВЛ 10 кВ Муллаши</t>
  </si>
  <si>
    <t>16,28 2020.04.07</t>
  </si>
  <si>
    <t>21,10 2020.04.07</t>
  </si>
  <si>
    <t>ТП-1149</t>
  </si>
  <si>
    <t>КВЛ 10 кВ Речкино</t>
  </si>
  <si>
    <t>16,24 2020.04.07</t>
  </si>
  <si>
    <t>17,36 2020.04.07</t>
  </si>
  <si>
    <t>ТП-1321, ТП-1416, ТП-1417, ТП-1418</t>
  </si>
  <si>
    <t>19,50 2020.04.07</t>
  </si>
  <si>
    <t>21,08 2020.04.07</t>
  </si>
  <si>
    <t>ТП-1490, ТП-1533, ТП-1534</t>
  </si>
  <si>
    <t>ВЛ 10 кВ Завод-1, Завод-2</t>
  </si>
  <si>
    <t>16,40 2020.04.07</t>
  </si>
  <si>
    <t>13,00 2020.04.08</t>
  </si>
  <si>
    <t>РП-Завод Ремдормаш</t>
  </si>
  <si>
    <t>3.4.9.3</t>
  </si>
  <si>
    <t>ПС</t>
  </si>
  <si>
    <t>ПС 110 кВ Ремдормаш</t>
  </si>
  <si>
    <t>14,21 2020.04.17</t>
  </si>
  <si>
    <t>15,34 2020.04.17</t>
  </si>
  <si>
    <t>2020-04-17</t>
  </si>
  <si>
    <t>3.4.12.2</t>
  </si>
  <si>
    <t>4.14</t>
  </si>
  <si>
    <t>15,40 2020.04.22</t>
  </si>
  <si>
    <t>18,35 2020.04.22</t>
  </si>
  <si>
    <t>2020-09-22</t>
  </si>
  <si>
    <t>16,32 2020.04.22</t>
  </si>
  <si>
    <t>2020-04-22</t>
  </si>
  <si>
    <t>20,26 2020.05.25</t>
  </si>
  <si>
    <t>02,00 2020.05.26</t>
  </si>
  <si>
    <t>2020-05-25</t>
  </si>
  <si>
    <t>КВЛ 10 кВ Ермак</t>
  </si>
  <si>
    <t>20,30 2020.05.25</t>
  </si>
  <si>
    <t>03,51 2020.05.26</t>
  </si>
  <si>
    <t>ТП-981, ТП-1503</t>
  </si>
  <si>
    <t>РП-92-2</t>
  </si>
  <si>
    <t>08,20 2020.05.16</t>
  </si>
  <si>
    <t>09,47 2020.05.16</t>
  </si>
  <si>
    <t>РП-92, ТП-41, ТП-42</t>
  </si>
  <si>
    <t>2020-05-16</t>
  </si>
  <si>
    <t>КЛ 10 кВ СтройКомплект-Д-2</t>
  </si>
  <si>
    <t>10,03 2020.05.27</t>
  </si>
  <si>
    <t>11,30 2020.05.27</t>
  </si>
  <si>
    <t>ТП-Стройкомплект-Д</t>
  </si>
  <si>
    <t>2020-05-27</t>
  </si>
  <si>
    <t>3.4.14</t>
  </si>
  <si>
    <t>4.7</t>
  </si>
  <si>
    <t>15,24 2020.05.21</t>
  </si>
  <si>
    <t>16,51 2020.05.21</t>
  </si>
  <si>
    <t>2020-05-21</t>
  </si>
  <si>
    <t>ТП-70-1</t>
  </si>
  <si>
    <t>16,20 2020.05.11</t>
  </si>
  <si>
    <t>19,30 2020.05.11</t>
  </si>
  <si>
    <t>ТП-70</t>
  </si>
  <si>
    <t>2020-05-04</t>
  </si>
  <si>
    <t>Котельная-2</t>
  </si>
  <si>
    <t>12,29 2020.05.13</t>
  </si>
  <si>
    <t>13,12 2020.05.13</t>
  </si>
  <si>
    <t>ТП-105</t>
  </si>
  <si>
    <t>2020-05-13</t>
  </si>
  <si>
    <t>03,23 2020.06.01</t>
  </si>
  <si>
    <t>09,50 2020.06.01</t>
  </si>
  <si>
    <t>2020-06-01</t>
  </si>
  <si>
    <t>4.13</t>
  </si>
  <si>
    <t>ТП-430А</t>
  </si>
  <si>
    <t>08,35 2020.06.03</t>
  </si>
  <si>
    <t>09,05 2020.06.03</t>
  </si>
  <si>
    <t>2020-06-03</t>
  </si>
  <si>
    <t>4.12</t>
  </si>
  <si>
    <t>ТП-430А-1</t>
  </si>
  <si>
    <t>11,20 2020.07.10</t>
  </si>
  <si>
    <t>11,50 2020.07.10</t>
  </si>
  <si>
    <t>ТП-430, ТП-430А</t>
  </si>
  <si>
    <t>2020-07-10</t>
  </si>
  <si>
    <t>ТП-1642-1</t>
  </si>
  <si>
    <t>09,23 2020.07.27</t>
  </si>
  <si>
    <t>11,03 2020.07.27</t>
  </si>
  <si>
    <t>2020-07-27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</si>
  <si>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</si>
  <si>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</si>
  <si>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</si>
  <si>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</si>
  <si>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</si>
  <si>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</si>
  <si>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</si>
  <si>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</si>
  <si>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</si>
  <si>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</si>
  <si>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</si>
  <si>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4.17</t>
  </si>
  <si>
    <t>4.11</t>
  </si>
  <si>
    <t>3.4.10</t>
  </si>
  <si>
    <t>Алебашево-1</t>
  </si>
  <si>
    <t>19,25 2020.08.19</t>
  </si>
  <si>
    <t>20,42 2020.08.19</t>
  </si>
  <si>
    <t>РП-75</t>
  </si>
  <si>
    <t>3.4.8.2</t>
  </si>
  <si>
    <t>Лед-1(2)</t>
  </si>
  <si>
    <t>15,10 2020.09.20</t>
  </si>
  <si>
    <t>18,41 2020.09.20</t>
  </si>
  <si>
    <t>КТП-1333, ТП-867, ТП-1526</t>
  </si>
  <si>
    <t>ПАО " Сибирско-Уральская энергетическая компания" (ПАО "СУЭНКО") Тюменская обл.</t>
  </si>
  <si>
    <t>2020-09-20</t>
  </si>
  <si>
    <t>12,46 2020.11.18</t>
  </si>
  <si>
    <t>12,55 2020.11.18</t>
  </si>
  <si>
    <t>ТП-41, ТП-42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</si>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</sst>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76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14" fontId="0" fillId="2" borderId="16" xfId="0" applyNumberFormat="1" applyFill="1" applyBorder="1" applyAlignment="1">
      <alignment horizontal="left" vertical="top" wrapText="1"/>
    </xf>
    <xf numFmtId="0" fontId="6" fillId="2" borderId="0" xfId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14" fontId="6" fillId="2" borderId="16" xfId="1" applyNumberFormat="1" applyFill="1" applyBorder="1" applyAlignment="1">
      <alignment horizontal="left" vertical="top" wrapText="1"/>
    </xf>
    <xf numFmtId="49" fontId="6" fillId="2" borderId="16" xfId="1" applyNumberFormat="1" applyFont="1" applyFill="1" applyBorder="1" applyAlignment="1">
      <alignment horizontal="left" vertical="top" wrapText="1"/>
    </xf>
    <xf numFmtId="0" fontId="6" fillId="2" borderId="18" xfId="1" applyFill="1" applyBorder="1" applyAlignment="1">
      <alignment horizontal="left" vertical="top" wrapText="1"/>
    </xf>
    <xf numFmtId="0" fontId="5" fillId="2" borderId="18" xfId="1" applyFont="1" applyFill="1" applyBorder="1" applyAlignment="1">
      <alignment horizontal="left" vertical="top" wrapText="1"/>
    </xf>
    <xf numFmtId="0" fontId="6" fillId="2" borderId="17" xfId="1" applyFill="1" applyBorder="1" applyAlignment="1">
      <alignment horizontal="left" vertical="top" wrapText="1"/>
    </xf>
    <xf numFmtId="14" fontId="6" fillId="2" borderId="18" xfId="1" applyNumberFormat="1" applyFill="1" applyBorder="1" applyAlignment="1">
      <alignment horizontal="left" vertical="top" wrapText="1"/>
    </xf>
    <xf numFmtId="14" fontId="6" fillId="2" borderId="17" xfId="1" applyNumberFormat="1" applyFill="1" applyBorder="1" applyAlignment="1">
      <alignment horizontal="left" vertical="top" wrapText="1"/>
    </xf>
    <xf numFmtId="0" fontId="5" fillId="2" borderId="17" xfId="1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0" xfId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5" fillId="2" borderId="16" xfId="1" applyFont="1" applyFill="1" applyBorder="1" applyAlignment="1">
      <alignment horizontal="left" vertical="top" wrapText="1"/>
    </xf>
    <xf numFmtId="0" fontId="6" fillId="2" borderId="16" xfId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4" fontId="5" fillId="2" borderId="17" xfId="0" applyNumberFormat="1" applyFont="1" applyFill="1" applyBorder="1" applyAlignment="1">
      <alignment horizontal="center" wrapText="1"/>
    </xf>
    <xf numFmtId="4" fontId="6" fillId="2" borderId="17" xfId="0" applyNumberFormat="1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0" fontId="6" fillId="2" borderId="16" xfId="1" applyFill="1" applyBorder="1" applyAlignment="1">
      <alignment horizontal="center" vertical="center" wrapText="1"/>
    </xf>
    <xf numFmtId="0" fontId="7" fillId="2" borderId="16" xfId="2" applyFill="1" applyBorder="1" applyAlignment="1">
      <alignment horizontal="left" vertical="top" wrapText="1"/>
    </xf>
    <xf numFmtId="0" fontId="5" fillId="2" borderId="16" xfId="2" applyFont="1" applyFill="1" applyBorder="1" applyAlignment="1">
      <alignment horizontal="left" vertical="top" wrapText="1"/>
    </xf>
    <xf numFmtId="0" fontId="7" fillId="2" borderId="16" xfId="2" applyNumberFormat="1" applyFill="1" applyBorder="1" applyAlignment="1">
      <alignment horizontal="left" vertical="top" wrapText="1"/>
    </xf>
    <xf numFmtId="0" fontId="7" fillId="2" borderId="16" xfId="3" applyFill="1" applyBorder="1" applyAlignment="1">
      <alignment horizontal="left" vertical="top" wrapText="1"/>
    </xf>
    <xf numFmtId="0" fontId="7" fillId="2" borderId="16" xfId="4" applyFill="1" applyBorder="1" applyAlignment="1">
      <alignment horizontal="left" vertical="top" wrapText="1"/>
    </xf>
    <xf numFmtId="0" fontId="7" fillId="2" borderId="16" xfId="5" applyFill="1" applyBorder="1" applyAlignment="1">
      <alignment horizontal="left" vertical="top" wrapText="1"/>
    </xf>
    <xf numFmtId="14" fontId="7" fillId="2" borderId="16" xfId="5" applyNumberFormat="1" applyFill="1" applyBorder="1" applyAlignment="1">
      <alignment horizontal="left" vertical="top" wrapText="1"/>
    </xf>
    <xf numFmtId="49" fontId="6" fillId="2" borderId="16" xfId="5" applyNumberFormat="1" applyFont="1" applyFill="1" applyBorder="1" applyAlignment="1">
      <alignment horizontal="left" vertical="top" wrapText="1"/>
    </xf>
    <xf numFmtId="0" fontId="7" fillId="2" borderId="16" xfId="6" applyFill="1" applyBorder="1" applyAlignment="1">
      <alignment horizontal="left" vertical="top" wrapText="1"/>
    </xf>
    <xf numFmtId="0" fontId="7" fillId="2" borderId="16" xfId="7" applyFill="1" applyBorder="1" applyAlignment="1">
      <alignment horizontal="center" vertical="center" wrapText="1"/>
    </xf>
    <xf numFmtId="14" fontId="7" fillId="2" borderId="16" xfId="7" applyNumberFormat="1" applyFill="1" applyBorder="1" applyAlignment="1">
      <alignment horizontal="center" vertical="center" wrapText="1"/>
    </xf>
    <xf numFmtId="49" fontId="6" fillId="2" borderId="16" xfId="7" applyNumberFormat="1" applyFont="1" applyFill="1" applyBorder="1" applyAlignment="1">
      <alignment horizontal="center" vertical="center" wrapText="1"/>
    </xf>
    <xf numFmtId="0" fontId="7" fillId="2" borderId="16" xfId="7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9" fillId="2" borderId="0" xfId="0" applyFont="1" applyFill="1"/>
    <xf numFmtId="0" fontId="3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2" borderId="19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49" fontId="6" fillId="2" borderId="17" xfId="0" applyNumberFormat="1" applyFont="1" applyFill="1" applyBorder="1" applyAlignment="1">
      <alignment horizontal="left" wrapText="1"/>
    </xf>
  </cellXfs>
  <cellStyles count="8">
    <cellStyle name="Обычный" xfId="0" builtinId="0"/>
    <cellStyle name="Обычный 10" xfId="7"/>
    <cellStyle name="Обычный 2" xfId="1"/>
    <cellStyle name="Обычный 3" xfId="2"/>
    <cellStyle name="Обычный 4" xfId="3"/>
    <cellStyle name="Обычный 6" xfId="4"/>
    <cellStyle name="Обычный 7" xfId="5"/>
    <cellStyle name="Обычный 8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9"/>
  <sheetViews>
    <sheetView tabSelected="1" zoomScale="70" zoomScaleNormal="70" workbookViewId="0">
      <selection activeCell="A47" sqref="A47:XFD49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8" width="9.140625" style="1" customWidth="1"/>
    <col min="9" max="9" width="14.28515625" style="1" customWidth="1"/>
    <col min="10" max="10" width="9.85546875" customWidth="1"/>
    <col min="13" max="13" width="13.42578125" customWidth="1"/>
    <col min="14" max="15" width="12.85546875" customWidth="1"/>
    <col min="16" max="16" width="12" customWidth="1"/>
    <col min="17" max="17" width="11.42578125" customWidth="1"/>
    <col min="18" max="18" width="12.42578125" customWidth="1"/>
    <col min="19" max="19" width="12.85546875" customWidth="1"/>
    <col min="20" max="20" width="11" customWidth="1"/>
    <col min="21" max="21" width="12" customWidth="1"/>
    <col min="22" max="22" width="13" customWidth="1"/>
    <col min="24" max="24" width="10.85546875" bestFit="1" customWidth="1"/>
  </cols>
  <sheetData>
    <row r="1" spans="1:2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70" t="s">
        <v>202</v>
      </c>
      <c r="Q2" s="71"/>
      <c r="R2" s="1" t="s">
        <v>2</v>
      </c>
      <c r="S2" s="9">
        <v>2020</v>
      </c>
      <c r="T2" t="s">
        <v>3</v>
      </c>
      <c r="W2" s="10"/>
      <c r="X2" s="10"/>
      <c r="Y2" s="10"/>
      <c r="Z2" s="10"/>
      <c r="AA2" s="10"/>
    </row>
    <row r="3" spans="1:29" ht="15" x14ac:dyDescent="0.25">
      <c r="A3" s="69" t="s">
        <v>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W3" s="10"/>
      <c r="X3" s="10"/>
      <c r="Y3" s="10"/>
      <c r="Z3" s="10"/>
      <c r="AA3" s="10"/>
    </row>
    <row r="4" spans="1:29" ht="15" x14ac:dyDescent="0.25">
      <c r="A4" s="65" t="s">
        <v>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"/>
      <c r="V4" s="3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x14ac:dyDescent="0.25">
      <c r="A6" s="54" t="s">
        <v>6</v>
      </c>
      <c r="B6" s="55"/>
      <c r="C6" s="55"/>
      <c r="D6" s="55"/>
      <c r="E6" s="55"/>
      <c r="F6" s="55"/>
      <c r="G6" s="55"/>
      <c r="H6" s="55"/>
      <c r="I6" s="56"/>
      <c r="J6" s="55" t="s">
        <v>7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7" t="s">
        <v>8</v>
      </c>
      <c r="X6" s="59" t="s">
        <v>9</v>
      </c>
      <c r="Y6" s="60"/>
      <c r="Z6" s="61"/>
      <c r="AA6" s="67" t="s">
        <v>10</v>
      </c>
    </row>
    <row r="7" spans="1:29" ht="171.75" customHeight="1" x14ac:dyDescent="0.25">
      <c r="A7" s="57" t="s">
        <v>11</v>
      </c>
      <c r="B7" s="57" t="s">
        <v>12</v>
      </c>
      <c r="C7" s="57" t="s">
        <v>13</v>
      </c>
      <c r="D7" s="57" t="s">
        <v>14</v>
      </c>
      <c r="E7" s="57" t="s">
        <v>15</v>
      </c>
      <c r="F7" s="57" t="s">
        <v>16</v>
      </c>
      <c r="G7" s="57" t="s">
        <v>17</v>
      </c>
      <c r="H7" s="57" t="s">
        <v>18</v>
      </c>
      <c r="I7" s="57" t="s">
        <v>19</v>
      </c>
      <c r="J7" s="67" t="s">
        <v>20</v>
      </c>
      <c r="K7" s="57" t="s">
        <v>21</v>
      </c>
      <c r="L7" s="57" t="s">
        <v>22</v>
      </c>
      <c r="M7" s="54" t="s">
        <v>23</v>
      </c>
      <c r="N7" s="55"/>
      <c r="O7" s="55"/>
      <c r="P7" s="55"/>
      <c r="Q7" s="55"/>
      <c r="R7" s="55"/>
      <c r="S7" s="55"/>
      <c r="T7" s="55"/>
      <c r="U7" s="56"/>
      <c r="V7" s="57" t="s">
        <v>24</v>
      </c>
      <c r="W7" s="58"/>
      <c r="X7" s="62"/>
      <c r="Y7" s="63"/>
      <c r="Z7" s="64"/>
      <c r="AA7" s="68"/>
    </row>
    <row r="8" spans="1:29" ht="63.75" customHeight="1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68"/>
      <c r="K8" s="58"/>
      <c r="L8" s="58"/>
      <c r="M8" s="57" t="s">
        <v>25</v>
      </c>
      <c r="N8" s="54" t="s">
        <v>26</v>
      </c>
      <c r="O8" s="55"/>
      <c r="P8" s="56"/>
      <c r="Q8" s="54" t="s">
        <v>27</v>
      </c>
      <c r="R8" s="55"/>
      <c r="S8" s="55"/>
      <c r="T8" s="56"/>
      <c r="U8" s="57" t="s">
        <v>28</v>
      </c>
      <c r="V8" s="58"/>
      <c r="W8" s="58"/>
      <c r="X8" s="57" t="s">
        <v>29</v>
      </c>
      <c r="Y8" s="57" t="s">
        <v>30</v>
      </c>
      <c r="Z8" s="57" t="s">
        <v>31</v>
      </c>
      <c r="AA8" s="68"/>
    </row>
    <row r="9" spans="1:29" ht="71.2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68"/>
      <c r="K9" s="58"/>
      <c r="L9" s="58"/>
      <c r="M9" s="58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58"/>
      <c r="V9" s="58"/>
      <c r="W9" s="58"/>
      <c r="X9" s="58"/>
      <c r="Y9" s="58"/>
      <c r="Z9" s="58"/>
      <c r="AA9" s="68"/>
    </row>
    <row r="10" spans="1:29" s="52" customFormat="1" ht="17.25" customHeight="1" thickBot="1" x14ac:dyDescent="0.3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</row>
    <row r="11" spans="1:29" s="11" customFormat="1" ht="60" customHeight="1" x14ac:dyDescent="0.25">
      <c r="A11" s="36">
        <v>1</v>
      </c>
      <c r="B11" s="13" t="s">
        <v>39</v>
      </c>
      <c r="C11" s="13" t="s">
        <v>45</v>
      </c>
      <c r="D11" s="13" t="s">
        <v>57</v>
      </c>
      <c r="E11" s="13" t="s">
        <v>40</v>
      </c>
      <c r="F11" s="13" t="s">
        <v>58</v>
      </c>
      <c r="G11" s="13" t="s">
        <v>59</v>
      </c>
      <c r="H11" s="13" t="s">
        <v>41</v>
      </c>
      <c r="I11" s="13">
        <v>0.67</v>
      </c>
      <c r="J11" s="14" t="s">
        <v>44</v>
      </c>
      <c r="K11" s="13">
        <v>0</v>
      </c>
      <c r="L11" s="13">
        <v>1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3">
        <v>1</v>
      </c>
      <c r="U11" s="13">
        <v>0</v>
      </c>
      <c r="V11" s="13">
        <v>57</v>
      </c>
      <c r="W11" s="13"/>
      <c r="X11" s="15">
        <v>43832</v>
      </c>
      <c r="Y11" s="13" t="s">
        <v>42</v>
      </c>
      <c r="Z11" s="13" t="s">
        <v>43</v>
      </c>
      <c r="AA11" s="13">
        <v>0</v>
      </c>
      <c r="AB11" s="12"/>
      <c r="AC11" s="12"/>
    </row>
    <row r="12" spans="1:29" s="11" customFormat="1" ht="60" customHeight="1" x14ac:dyDescent="0.25">
      <c r="A12" s="36">
        <v>2</v>
      </c>
      <c r="B12" s="13" t="s">
        <v>39</v>
      </c>
      <c r="C12" s="13" t="s">
        <v>45</v>
      </c>
      <c r="D12" s="13" t="s">
        <v>60</v>
      </c>
      <c r="E12" s="13" t="s">
        <v>40</v>
      </c>
      <c r="F12" s="13" t="s">
        <v>61</v>
      </c>
      <c r="G12" s="13" t="s">
        <v>62</v>
      </c>
      <c r="H12" s="13" t="s">
        <v>41</v>
      </c>
      <c r="I12" s="13">
        <v>0.37</v>
      </c>
      <c r="J12" s="14" t="s">
        <v>63</v>
      </c>
      <c r="K12" s="13">
        <v>0</v>
      </c>
      <c r="L12" s="13">
        <v>1</v>
      </c>
      <c r="M12" s="13">
        <v>1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3">
        <v>0</v>
      </c>
      <c r="U12" s="13">
        <v>0</v>
      </c>
      <c r="V12" s="13">
        <v>653</v>
      </c>
      <c r="W12" s="13"/>
      <c r="X12" s="15">
        <v>43846</v>
      </c>
      <c r="Y12" s="13" t="s">
        <v>42</v>
      </c>
      <c r="Z12" s="13" t="s">
        <v>43</v>
      </c>
      <c r="AA12" s="13">
        <v>0</v>
      </c>
      <c r="AB12" s="12"/>
      <c r="AC12" s="12"/>
    </row>
    <row r="13" spans="1:29" s="11" customFormat="1" ht="60" customHeight="1" x14ac:dyDescent="0.25">
      <c r="A13" s="36">
        <v>3</v>
      </c>
      <c r="B13" s="13" t="s">
        <v>39</v>
      </c>
      <c r="C13" s="13" t="s">
        <v>45</v>
      </c>
      <c r="D13" s="13" t="s">
        <v>60</v>
      </c>
      <c r="E13" s="13" t="s">
        <v>40</v>
      </c>
      <c r="F13" s="13" t="s">
        <v>64</v>
      </c>
      <c r="G13" s="13" t="s">
        <v>65</v>
      </c>
      <c r="H13" s="13" t="s">
        <v>41</v>
      </c>
      <c r="I13" s="13">
        <v>0.6</v>
      </c>
      <c r="J13" s="14" t="s">
        <v>63</v>
      </c>
      <c r="K13" s="13">
        <v>0</v>
      </c>
      <c r="L13" s="13">
        <v>1</v>
      </c>
      <c r="M13" s="13">
        <v>1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0</v>
      </c>
      <c r="V13" s="13">
        <v>356</v>
      </c>
      <c r="W13" s="13"/>
      <c r="X13" s="15" t="s">
        <v>66</v>
      </c>
      <c r="Y13" s="13" t="s">
        <v>42</v>
      </c>
      <c r="Z13" s="13" t="s">
        <v>43</v>
      </c>
      <c r="AA13" s="13">
        <v>0</v>
      </c>
      <c r="AB13" s="12"/>
      <c r="AC13" s="12"/>
    </row>
    <row r="14" spans="1:29" s="11" customFormat="1" ht="60" customHeight="1" x14ac:dyDescent="0.25">
      <c r="A14" s="36">
        <v>4</v>
      </c>
      <c r="B14" s="13" t="s">
        <v>39</v>
      </c>
      <c r="C14" s="13" t="s">
        <v>67</v>
      </c>
      <c r="D14" s="13" t="s">
        <v>68</v>
      </c>
      <c r="E14" s="13" t="s">
        <v>40</v>
      </c>
      <c r="F14" s="13" t="s">
        <v>69</v>
      </c>
      <c r="G14" s="13" t="s">
        <v>70</v>
      </c>
      <c r="H14" s="13" t="s">
        <v>41</v>
      </c>
      <c r="I14" s="13">
        <v>1.1000000000000001</v>
      </c>
      <c r="J14" s="14" t="s">
        <v>71</v>
      </c>
      <c r="K14" s="13">
        <v>0</v>
      </c>
      <c r="L14" s="13">
        <v>0</v>
      </c>
      <c r="M14" s="13">
        <v>2</v>
      </c>
      <c r="N14" s="13">
        <v>0</v>
      </c>
      <c r="O14" s="13">
        <v>0</v>
      </c>
      <c r="P14" s="13">
        <v>1</v>
      </c>
      <c r="Q14" s="13">
        <v>0</v>
      </c>
      <c r="R14" s="13">
        <v>0</v>
      </c>
      <c r="S14" s="13">
        <v>1</v>
      </c>
      <c r="T14" s="13">
        <v>0</v>
      </c>
      <c r="U14" s="13">
        <v>1</v>
      </c>
      <c r="V14" s="13">
        <v>251</v>
      </c>
      <c r="W14" s="13" t="s">
        <v>72</v>
      </c>
      <c r="X14" s="15">
        <v>43884</v>
      </c>
      <c r="Y14" s="13" t="s">
        <v>42</v>
      </c>
      <c r="Z14" s="13" t="s">
        <v>43</v>
      </c>
      <c r="AA14" s="13">
        <v>0</v>
      </c>
      <c r="AB14" s="12"/>
      <c r="AC14" s="12"/>
    </row>
    <row r="15" spans="1:29" s="11" customFormat="1" ht="90" x14ac:dyDescent="0.25">
      <c r="A15" s="37">
        <v>5</v>
      </c>
      <c r="B15" s="30" t="s">
        <v>39</v>
      </c>
      <c r="C15" s="30" t="s">
        <v>73</v>
      </c>
      <c r="D15" s="30" t="s">
        <v>74</v>
      </c>
      <c r="E15" s="30" t="s">
        <v>75</v>
      </c>
      <c r="F15" s="30" t="s">
        <v>76</v>
      </c>
      <c r="G15" s="30" t="s">
        <v>77</v>
      </c>
      <c r="H15" s="13" t="s">
        <v>41</v>
      </c>
      <c r="I15" s="30">
        <v>1.25</v>
      </c>
      <c r="J15" s="29" t="s">
        <v>78</v>
      </c>
      <c r="K15" s="30">
        <v>0</v>
      </c>
      <c r="L15" s="30">
        <v>1</v>
      </c>
      <c r="M15" s="30">
        <v>2</v>
      </c>
      <c r="N15" s="30">
        <v>0</v>
      </c>
      <c r="O15" s="30">
        <v>1</v>
      </c>
      <c r="P15" s="30">
        <v>1</v>
      </c>
      <c r="Q15" s="30">
        <v>0</v>
      </c>
      <c r="R15" s="30">
        <v>0</v>
      </c>
      <c r="S15" s="30">
        <v>1</v>
      </c>
      <c r="T15" s="30">
        <v>1</v>
      </c>
      <c r="U15" s="30">
        <v>0</v>
      </c>
      <c r="V15" s="30">
        <v>50</v>
      </c>
      <c r="W15" s="30"/>
      <c r="X15" s="18">
        <v>43893</v>
      </c>
      <c r="Y15" s="19" t="s">
        <v>79</v>
      </c>
      <c r="Z15" s="19" t="s">
        <v>80</v>
      </c>
      <c r="AA15" s="30">
        <v>1</v>
      </c>
      <c r="AB15" s="16"/>
      <c r="AC15" s="16"/>
    </row>
    <row r="16" spans="1:29" s="11" customFormat="1" ht="90" x14ac:dyDescent="0.25">
      <c r="A16" s="37">
        <v>6</v>
      </c>
      <c r="B16" s="20" t="s">
        <v>39</v>
      </c>
      <c r="C16" s="20" t="s">
        <v>81</v>
      </c>
      <c r="D16" s="20" t="s">
        <v>82</v>
      </c>
      <c r="E16" s="20" t="s">
        <v>40</v>
      </c>
      <c r="F16" s="20" t="s">
        <v>83</v>
      </c>
      <c r="G16" s="20" t="s">
        <v>84</v>
      </c>
      <c r="H16" s="13" t="s">
        <v>41</v>
      </c>
      <c r="I16" s="20">
        <v>0.5</v>
      </c>
      <c r="J16" s="21" t="s">
        <v>85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1</v>
      </c>
      <c r="T16" s="20">
        <v>0</v>
      </c>
      <c r="U16" s="20">
        <v>0</v>
      </c>
      <c r="V16" s="20">
        <v>354</v>
      </c>
      <c r="W16" s="20"/>
      <c r="X16" s="23">
        <v>43895</v>
      </c>
      <c r="Y16" s="20" t="s">
        <v>86</v>
      </c>
      <c r="Z16" s="20" t="s">
        <v>43</v>
      </c>
      <c r="AA16" s="20">
        <v>1</v>
      </c>
      <c r="AB16" s="16"/>
      <c r="AC16" s="16"/>
    </row>
    <row r="17" spans="1:29" s="11" customFormat="1" ht="90" x14ac:dyDescent="0.25">
      <c r="A17" s="37">
        <v>7</v>
      </c>
      <c r="B17" s="22" t="s">
        <v>39</v>
      </c>
      <c r="C17" s="22" t="s">
        <v>87</v>
      </c>
      <c r="D17" s="22" t="s">
        <v>88</v>
      </c>
      <c r="E17" s="22" t="s">
        <v>40</v>
      </c>
      <c r="F17" s="22" t="s">
        <v>89</v>
      </c>
      <c r="G17" s="22" t="s">
        <v>90</v>
      </c>
      <c r="H17" s="13" t="s">
        <v>41</v>
      </c>
      <c r="I17" s="22">
        <v>1.55</v>
      </c>
      <c r="J17" s="25" t="s">
        <v>88</v>
      </c>
      <c r="K17" s="22">
        <v>0</v>
      </c>
      <c r="L17" s="22">
        <v>1</v>
      </c>
      <c r="M17" s="22">
        <v>1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1</v>
      </c>
      <c r="T17" s="22">
        <v>0</v>
      </c>
      <c r="U17" s="22">
        <v>0</v>
      </c>
      <c r="V17" s="22">
        <v>51</v>
      </c>
      <c r="W17" s="22"/>
      <c r="X17" s="24">
        <v>43903</v>
      </c>
      <c r="Y17" s="22" t="s">
        <v>86</v>
      </c>
      <c r="Z17" s="22" t="s">
        <v>43</v>
      </c>
      <c r="AA17" s="22">
        <v>1</v>
      </c>
      <c r="AB17" s="17"/>
      <c r="AC17" s="17"/>
    </row>
    <row r="18" spans="1:29" s="11" customFormat="1" ht="90" x14ac:dyDescent="0.25">
      <c r="A18" s="37">
        <v>8</v>
      </c>
      <c r="B18" s="38" t="s">
        <v>39</v>
      </c>
      <c r="C18" s="38" t="s">
        <v>45</v>
      </c>
      <c r="D18" s="38" t="s">
        <v>91</v>
      </c>
      <c r="E18" s="38" t="s">
        <v>40</v>
      </c>
      <c r="F18" s="38" t="s">
        <v>92</v>
      </c>
      <c r="G18" s="38" t="s">
        <v>93</v>
      </c>
      <c r="H18" s="13" t="s">
        <v>41</v>
      </c>
      <c r="I18" s="38">
        <v>0.65</v>
      </c>
      <c r="J18" s="39" t="s">
        <v>94</v>
      </c>
      <c r="K18" s="38">
        <v>0</v>
      </c>
      <c r="L18" s="38">
        <v>2</v>
      </c>
      <c r="M18" s="38">
        <v>7</v>
      </c>
      <c r="N18" s="38">
        <v>0</v>
      </c>
      <c r="O18" s="38">
        <v>2</v>
      </c>
      <c r="P18" s="38">
        <v>5</v>
      </c>
      <c r="Q18" s="38">
        <v>0</v>
      </c>
      <c r="R18" s="38">
        <v>0</v>
      </c>
      <c r="S18" s="38">
        <v>4</v>
      </c>
      <c r="T18" s="38">
        <v>3</v>
      </c>
      <c r="U18" s="38">
        <v>0</v>
      </c>
      <c r="V18" s="38">
        <v>359</v>
      </c>
      <c r="W18" s="38"/>
      <c r="X18" s="38" t="s">
        <v>95</v>
      </c>
      <c r="Y18" s="38" t="s">
        <v>42</v>
      </c>
      <c r="Z18" s="38" t="s">
        <v>43</v>
      </c>
      <c r="AA18" s="38">
        <v>0</v>
      </c>
      <c r="AB18" s="27"/>
      <c r="AC18" s="27"/>
    </row>
    <row r="19" spans="1:29" s="11" customFormat="1" ht="90" x14ac:dyDescent="0.25">
      <c r="A19" s="37">
        <v>9</v>
      </c>
      <c r="B19" s="38" t="s">
        <v>39</v>
      </c>
      <c r="C19" s="38" t="s">
        <v>81</v>
      </c>
      <c r="D19" s="38" t="s">
        <v>96</v>
      </c>
      <c r="E19" s="38" t="s">
        <v>40</v>
      </c>
      <c r="F19" s="38" t="s">
        <v>97</v>
      </c>
      <c r="G19" s="38" t="s">
        <v>98</v>
      </c>
      <c r="H19" s="13" t="s">
        <v>41</v>
      </c>
      <c r="I19" s="38">
        <v>4.7</v>
      </c>
      <c r="J19" s="39" t="s">
        <v>99</v>
      </c>
      <c r="K19" s="38">
        <v>0</v>
      </c>
      <c r="L19" s="38">
        <v>0</v>
      </c>
      <c r="M19" s="38">
        <v>1</v>
      </c>
      <c r="N19" s="38">
        <v>0</v>
      </c>
      <c r="O19" s="38">
        <v>0</v>
      </c>
      <c r="P19" s="38">
        <v>1</v>
      </c>
      <c r="Q19" s="38">
        <v>0</v>
      </c>
      <c r="R19" s="38">
        <v>0</v>
      </c>
      <c r="S19" s="38">
        <v>1</v>
      </c>
      <c r="T19" s="38">
        <v>0</v>
      </c>
      <c r="U19" s="38">
        <v>0</v>
      </c>
      <c r="V19" s="38">
        <v>41</v>
      </c>
      <c r="W19" s="38"/>
      <c r="X19" s="38" t="s">
        <v>95</v>
      </c>
      <c r="Y19" s="38" t="s">
        <v>42</v>
      </c>
      <c r="Z19" s="38" t="s">
        <v>43</v>
      </c>
      <c r="AA19" s="38">
        <v>0</v>
      </c>
      <c r="AB19" s="27"/>
      <c r="AC19" s="27"/>
    </row>
    <row r="20" spans="1:29" s="11" customFormat="1" ht="75" x14ac:dyDescent="0.25">
      <c r="A20" s="37">
        <v>10</v>
      </c>
      <c r="B20" s="38" t="s">
        <v>4</v>
      </c>
      <c r="C20" s="38" t="s">
        <v>67</v>
      </c>
      <c r="D20" s="38" t="s">
        <v>100</v>
      </c>
      <c r="E20" s="38" t="s">
        <v>40</v>
      </c>
      <c r="F20" s="38" t="s">
        <v>101</v>
      </c>
      <c r="G20" s="38" t="s">
        <v>102</v>
      </c>
      <c r="H20" s="13" t="s">
        <v>41</v>
      </c>
      <c r="I20" s="38">
        <v>1.2</v>
      </c>
      <c r="J20" s="39" t="s">
        <v>103</v>
      </c>
      <c r="K20" s="38">
        <v>0</v>
      </c>
      <c r="L20" s="38">
        <v>0</v>
      </c>
      <c r="M20" s="38">
        <v>1</v>
      </c>
      <c r="N20" s="38">
        <v>0</v>
      </c>
      <c r="O20" s="38">
        <v>0</v>
      </c>
      <c r="P20" s="38">
        <v>1</v>
      </c>
      <c r="Q20" s="38">
        <v>0</v>
      </c>
      <c r="R20" s="38">
        <v>0</v>
      </c>
      <c r="S20" s="38">
        <v>1</v>
      </c>
      <c r="T20" s="38">
        <v>0</v>
      </c>
      <c r="U20" s="38">
        <v>0</v>
      </c>
      <c r="V20" s="38">
        <v>110</v>
      </c>
      <c r="W20" s="38"/>
      <c r="X20" s="38" t="s">
        <v>95</v>
      </c>
      <c r="Y20" s="38" t="s">
        <v>42</v>
      </c>
      <c r="Z20" s="38" t="s">
        <v>43</v>
      </c>
      <c r="AA20" s="38">
        <v>0</v>
      </c>
      <c r="AB20" s="27"/>
      <c r="AC20" s="27"/>
    </row>
    <row r="21" spans="1:29" s="11" customFormat="1" ht="75" x14ac:dyDescent="0.25">
      <c r="A21" s="37">
        <v>11</v>
      </c>
      <c r="B21" s="38" t="s">
        <v>4</v>
      </c>
      <c r="C21" s="38" t="s">
        <v>81</v>
      </c>
      <c r="D21" s="38" t="s">
        <v>82</v>
      </c>
      <c r="E21" s="38" t="s">
        <v>40</v>
      </c>
      <c r="F21" s="38" t="s">
        <v>104</v>
      </c>
      <c r="G21" s="38" t="s">
        <v>105</v>
      </c>
      <c r="H21" s="13" t="s">
        <v>41</v>
      </c>
      <c r="I21" s="38">
        <v>1.3</v>
      </c>
      <c r="J21" s="39" t="s">
        <v>106</v>
      </c>
      <c r="K21" s="38">
        <v>0</v>
      </c>
      <c r="L21" s="38">
        <v>0</v>
      </c>
      <c r="M21" s="38">
        <v>1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1</v>
      </c>
      <c r="T21" s="38">
        <v>0</v>
      </c>
      <c r="U21" s="38">
        <v>0</v>
      </c>
      <c r="V21" s="38">
        <v>10</v>
      </c>
      <c r="W21" s="38"/>
      <c r="X21" s="38" t="s">
        <v>95</v>
      </c>
      <c r="Y21" s="38" t="s">
        <v>42</v>
      </c>
      <c r="Z21" s="38" t="s">
        <v>43</v>
      </c>
      <c r="AA21" s="38">
        <v>0</v>
      </c>
      <c r="AB21" s="27"/>
      <c r="AC21" s="27"/>
    </row>
    <row r="22" spans="1:29" s="11" customFormat="1" ht="75" x14ac:dyDescent="0.25">
      <c r="A22" s="37">
        <v>12</v>
      </c>
      <c r="B22" s="38" t="s">
        <v>4</v>
      </c>
      <c r="C22" s="38" t="s">
        <v>67</v>
      </c>
      <c r="D22" s="38" t="s">
        <v>107</v>
      </c>
      <c r="E22" s="38" t="s">
        <v>40</v>
      </c>
      <c r="F22" s="38" t="s">
        <v>108</v>
      </c>
      <c r="G22" s="38" t="s">
        <v>109</v>
      </c>
      <c r="H22" s="13" t="s">
        <v>41</v>
      </c>
      <c r="I22" s="38">
        <v>20.329999999999998</v>
      </c>
      <c r="J22" s="39" t="s">
        <v>110</v>
      </c>
      <c r="K22" s="38">
        <v>1</v>
      </c>
      <c r="L22" s="38">
        <v>0</v>
      </c>
      <c r="M22" s="38">
        <v>1</v>
      </c>
      <c r="N22" s="38">
        <v>0</v>
      </c>
      <c r="O22" s="38">
        <v>1</v>
      </c>
      <c r="P22" s="38">
        <v>0</v>
      </c>
      <c r="Q22" s="38">
        <v>0</v>
      </c>
      <c r="R22" s="38">
        <v>0</v>
      </c>
      <c r="S22" s="38">
        <v>1</v>
      </c>
      <c r="T22" s="38">
        <v>0</v>
      </c>
      <c r="U22" s="38">
        <v>0</v>
      </c>
      <c r="V22" s="38">
        <v>150</v>
      </c>
      <c r="W22" s="38"/>
      <c r="X22" s="38" t="s">
        <v>95</v>
      </c>
      <c r="Y22" s="38" t="s">
        <v>111</v>
      </c>
      <c r="Z22" s="38" t="s">
        <v>80</v>
      </c>
      <c r="AA22" s="38">
        <v>0</v>
      </c>
      <c r="AB22" s="27"/>
      <c r="AC22" s="27"/>
    </row>
    <row r="23" spans="1:29" s="11" customFormat="1" ht="90" x14ac:dyDescent="0.25">
      <c r="A23" s="37">
        <v>13</v>
      </c>
      <c r="B23" s="38" t="s">
        <v>39</v>
      </c>
      <c r="C23" s="38" t="s">
        <v>112</v>
      </c>
      <c r="D23" s="38" t="s">
        <v>113</v>
      </c>
      <c r="E23" s="40">
        <v>110</v>
      </c>
      <c r="F23" s="38" t="s">
        <v>114</v>
      </c>
      <c r="G23" s="38" t="s">
        <v>115</v>
      </c>
      <c r="H23" s="13" t="s">
        <v>41</v>
      </c>
      <c r="I23" s="38">
        <v>1.22</v>
      </c>
      <c r="J23" s="39" t="s">
        <v>110</v>
      </c>
      <c r="K23" s="38">
        <v>0</v>
      </c>
      <c r="L23" s="38">
        <v>2</v>
      </c>
      <c r="M23" s="38">
        <v>3</v>
      </c>
      <c r="N23" s="38">
        <v>0</v>
      </c>
      <c r="O23" s="38">
        <v>2</v>
      </c>
      <c r="P23" s="38">
        <v>1</v>
      </c>
      <c r="Q23" s="38">
        <v>1</v>
      </c>
      <c r="R23" s="38">
        <v>0</v>
      </c>
      <c r="S23" s="38">
        <v>2</v>
      </c>
      <c r="T23" s="38">
        <v>0</v>
      </c>
      <c r="U23" s="38">
        <v>0</v>
      </c>
      <c r="V23" s="38">
        <v>310</v>
      </c>
      <c r="W23" s="38"/>
      <c r="X23" s="38" t="s">
        <v>116</v>
      </c>
      <c r="Y23" s="38" t="s">
        <v>117</v>
      </c>
      <c r="Z23" s="38" t="s">
        <v>118</v>
      </c>
      <c r="AA23" s="38">
        <v>1</v>
      </c>
      <c r="AB23" s="28"/>
      <c r="AC23" s="28"/>
    </row>
    <row r="24" spans="1:29" s="11" customFormat="1" ht="90" x14ac:dyDescent="0.25">
      <c r="A24" s="37">
        <v>14</v>
      </c>
      <c r="B24" s="38" t="s">
        <v>39</v>
      </c>
      <c r="C24" s="38" t="s">
        <v>81</v>
      </c>
      <c r="D24" s="38" t="s">
        <v>96</v>
      </c>
      <c r="E24" s="38" t="s">
        <v>40</v>
      </c>
      <c r="F24" s="38" t="s">
        <v>119</v>
      </c>
      <c r="G24" s="38" t="s">
        <v>120</v>
      </c>
      <c r="H24" s="13" t="s">
        <v>41</v>
      </c>
      <c r="I24" s="38">
        <v>2.92</v>
      </c>
      <c r="J24" s="39" t="s">
        <v>99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38">
        <v>1</v>
      </c>
      <c r="Q24" s="38">
        <v>0</v>
      </c>
      <c r="R24" s="38">
        <v>0</v>
      </c>
      <c r="S24" s="38">
        <v>1</v>
      </c>
      <c r="T24" s="38">
        <v>0</v>
      </c>
      <c r="U24" s="38">
        <v>0</v>
      </c>
      <c r="V24" s="38">
        <v>142</v>
      </c>
      <c r="W24" s="38"/>
      <c r="X24" s="38" t="s">
        <v>121</v>
      </c>
      <c r="Y24" s="38" t="s">
        <v>42</v>
      </c>
      <c r="Z24" s="38" t="s">
        <v>43</v>
      </c>
      <c r="AA24" s="38">
        <v>0</v>
      </c>
    </row>
    <row r="25" spans="1:29" s="11" customFormat="1" ht="90" x14ac:dyDescent="0.25">
      <c r="A25" s="37">
        <v>15</v>
      </c>
      <c r="B25" s="38" t="s">
        <v>39</v>
      </c>
      <c r="C25" s="38" t="s">
        <v>81</v>
      </c>
      <c r="D25" s="38" t="s">
        <v>82</v>
      </c>
      <c r="E25" s="38" t="s">
        <v>40</v>
      </c>
      <c r="F25" s="38" t="s">
        <v>119</v>
      </c>
      <c r="G25" s="38" t="s">
        <v>122</v>
      </c>
      <c r="H25" s="13" t="s">
        <v>41</v>
      </c>
      <c r="I25" s="38">
        <v>0.87</v>
      </c>
      <c r="J25" s="39" t="s">
        <v>106</v>
      </c>
      <c r="K25" s="38">
        <v>0</v>
      </c>
      <c r="L25" s="38">
        <v>0</v>
      </c>
      <c r="M25" s="38">
        <v>1</v>
      </c>
      <c r="N25" s="38">
        <v>0</v>
      </c>
      <c r="O25" s="38">
        <v>0</v>
      </c>
      <c r="P25" s="38">
        <v>1</v>
      </c>
      <c r="Q25" s="38">
        <v>0</v>
      </c>
      <c r="R25" s="38">
        <v>0</v>
      </c>
      <c r="S25" s="38">
        <v>1</v>
      </c>
      <c r="T25" s="38">
        <v>0</v>
      </c>
      <c r="U25" s="38">
        <v>0</v>
      </c>
      <c r="V25" s="38">
        <v>65</v>
      </c>
      <c r="W25" s="38"/>
      <c r="X25" s="38" t="s">
        <v>123</v>
      </c>
      <c r="Y25" s="38" t="s">
        <v>42</v>
      </c>
      <c r="Z25" s="38" t="s">
        <v>43</v>
      </c>
      <c r="AA25" s="38">
        <v>0</v>
      </c>
    </row>
    <row r="26" spans="1:29" s="11" customFormat="1" ht="90" x14ac:dyDescent="0.25">
      <c r="A26" s="37">
        <v>16</v>
      </c>
      <c r="B26" s="13" t="s">
        <v>39</v>
      </c>
      <c r="C26" s="13" t="s">
        <v>67</v>
      </c>
      <c r="D26" s="13" t="s">
        <v>82</v>
      </c>
      <c r="E26" s="13" t="s">
        <v>40</v>
      </c>
      <c r="F26" s="13" t="s">
        <v>124</v>
      </c>
      <c r="G26" s="13" t="s">
        <v>125</v>
      </c>
      <c r="H26" s="13" t="s">
        <v>41</v>
      </c>
      <c r="I26" s="13">
        <v>5.57</v>
      </c>
      <c r="J26" s="14" t="s">
        <v>106</v>
      </c>
      <c r="K26" s="13">
        <v>0</v>
      </c>
      <c r="L26" s="13">
        <v>0</v>
      </c>
      <c r="M26" s="13">
        <v>1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13">
        <v>1</v>
      </c>
      <c r="T26" s="13">
        <v>0</v>
      </c>
      <c r="U26" s="13">
        <v>0</v>
      </c>
      <c r="V26" s="13">
        <v>25</v>
      </c>
      <c r="W26" s="13"/>
      <c r="X26" s="13" t="s">
        <v>126</v>
      </c>
      <c r="Y26" s="13" t="s">
        <v>42</v>
      </c>
      <c r="Z26" s="13" t="s">
        <v>43</v>
      </c>
      <c r="AA26" s="13">
        <v>1</v>
      </c>
    </row>
    <row r="27" spans="1:29" s="11" customFormat="1" ht="90" x14ac:dyDescent="0.25">
      <c r="A27" s="37">
        <v>17</v>
      </c>
      <c r="B27" s="13" t="s">
        <v>39</v>
      </c>
      <c r="C27" s="13" t="s">
        <v>67</v>
      </c>
      <c r="D27" s="13" t="s">
        <v>127</v>
      </c>
      <c r="E27" s="13" t="s">
        <v>40</v>
      </c>
      <c r="F27" s="13" t="s">
        <v>128</v>
      </c>
      <c r="G27" s="13" t="s">
        <v>129</v>
      </c>
      <c r="H27" s="13" t="s">
        <v>41</v>
      </c>
      <c r="I27" s="13">
        <v>7.35</v>
      </c>
      <c r="J27" s="14" t="s">
        <v>130</v>
      </c>
      <c r="K27" s="13">
        <v>0</v>
      </c>
      <c r="L27" s="13">
        <v>0</v>
      </c>
      <c r="M27" s="13">
        <v>3</v>
      </c>
      <c r="N27" s="13">
        <v>0</v>
      </c>
      <c r="O27" s="13">
        <v>0</v>
      </c>
      <c r="P27" s="13">
        <v>3</v>
      </c>
      <c r="Q27" s="13">
        <v>0</v>
      </c>
      <c r="R27" s="13">
        <v>0</v>
      </c>
      <c r="S27" s="13">
        <v>1</v>
      </c>
      <c r="T27" s="13">
        <v>2</v>
      </c>
      <c r="U27" s="13">
        <v>0</v>
      </c>
      <c r="V27" s="13">
        <v>47</v>
      </c>
      <c r="W27" s="13"/>
      <c r="X27" s="13" t="s">
        <v>126</v>
      </c>
      <c r="Y27" s="13" t="s">
        <v>42</v>
      </c>
      <c r="Z27" s="13" t="s">
        <v>43</v>
      </c>
      <c r="AA27" s="13">
        <v>1</v>
      </c>
    </row>
    <row r="28" spans="1:29" s="11" customFormat="1" ht="90" x14ac:dyDescent="0.25">
      <c r="A28" s="37">
        <v>18</v>
      </c>
      <c r="B28" s="13" t="s">
        <v>39</v>
      </c>
      <c r="C28" s="13" t="s">
        <v>45</v>
      </c>
      <c r="D28" s="13" t="s">
        <v>131</v>
      </c>
      <c r="E28" s="13" t="s">
        <v>40</v>
      </c>
      <c r="F28" s="13" t="s">
        <v>132</v>
      </c>
      <c r="G28" s="13" t="s">
        <v>133</v>
      </c>
      <c r="H28" s="13" t="s">
        <v>41</v>
      </c>
      <c r="I28" s="13">
        <v>1.45</v>
      </c>
      <c r="J28" s="14" t="s">
        <v>134</v>
      </c>
      <c r="K28" s="13">
        <v>0</v>
      </c>
      <c r="L28" s="13">
        <v>1</v>
      </c>
      <c r="M28" s="13">
        <v>2</v>
      </c>
      <c r="N28" s="13">
        <v>0</v>
      </c>
      <c r="O28" s="13">
        <v>1</v>
      </c>
      <c r="P28" s="13">
        <v>1</v>
      </c>
      <c r="Q28" s="13">
        <v>0</v>
      </c>
      <c r="R28" s="13">
        <v>0</v>
      </c>
      <c r="S28" s="13">
        <v>1</v>
      </c>
      <c r="T28" s="13">
        <v>1</v>
      </c>
      <c r="U28" s="13">
        <v>0</v>
      </c>
      <c r="V28" s="13">
        <v>121</v>
      </c>
      <c r="W28" s="13"/>
      <c r="X28" s="13" t="s">
        <v>135</v>
      </c>
      <c r="Y28" s="13" t="s">
        <v>42</v>
      </c>
      <c r="Z28" s="13" t="s">
        <v>43</v>
      </c>
      <c r="AA28" s="13">
        <v>1</v>
      </c>
    </row>
    <row r="29" spans="1:29" s="11" customFormat="1" ht="90" x14ac:dyDescent="0.25">
      <c r="A29" s="37">
        <v>19</v>
      </c>
      <c r="B29" s="13" t="s">
        <v>39</v>
      </c>
      <c r="C29" s="13" t="s">
        <v>45</v>
      </c>
      <c r="D29" s="13" t="s">
        <v>136</v>
      </c>
      <c r="E29" s="13" t="s">
        <v>40</v>
      </c>
      <c r="F29" s="13" t="s">
        <v>137</v>
      </c>
      <c r="G29" s="13" t="s">
        <v>138</v>
      </c>
      <c r="H29" s="13" t="s">
        <v>41</v>
      </c>
      <c r="I29" s="13">
        <v>1.45</v>
      </c>
      <c r="J29" s="14" t="s">
        <v>139</v>
      </c>
      <c r="K29" s="13">
        <v>0</v>
      </c>
      <c r="L29" s="13">
        <v>5</v>
      </c>
      <c r="M29" s="13">
        <v>6</v>
      </c>
      <c r="N29" s="13">
        <v>0</v>
      </c>
      <c r="O29" s="13">
        <v>5</v>
      </c>
      <c r="P29" s="13">
        <v>1</v>
      </c>
      <c r="Q29" s="13">
        <v>0</v>
      </c>
      <c r="R29" s="13">
        <v>0</v>
      </c>
      <c r="S29" s="13">
        <v>1</v>
      </c>
      <c r="T29" s="13">
        <v>5</v>
      </c>
      <c r="U29" s="13">
        <v>0</v>
      </c>
      <c r="V29" s="13">
        <v>183</v>
      </c>
      <c r="W29" s="13"/>
      <c r="X29" s="13" t="s">
        <v>140</v>
      </c>
      <c r="Y29" s="13" t="s">
        <v>141</v>
      </c>
      <c r="Z29" s="13" t="s">
        <v>142</v>
      </c>
      <c r="AA29" s="13">
        <v>1</v>
      </c>
    </row>
    <row r="30" spans="1:29" s="11" customFormat="1" ht="90" x14ac:dyDescent="0.25">
      <c r="A30" s="37">
        <v>20</v>
      </c>
      <c r="B30" s="13" t="s">
        <v>39</v>
      </c>
      <c r="C30" s="13" t="s">
        <v>81</v>
      </c>
      <c r="D30" s="13" t="s">
        <v>82</v>
      </c>
      <c r="E30" s="13" t="s">
        <v>40</v>
      </c>
      <c r="F30" s="13" t="s">
        <v>143</v>
      </c>
      <c r="G30" s="13" t="s">
        <v>144</v>
      </c>
      <c r="H30" s="13" t="s">
        <v>41</v>
      </c>
      <c r="I30" s="13">
        <v>1.45</v>
      </c>
      <c r="J30" s="14" t="s">
        <v>106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1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55</v>
      </c>
      <c r="W30" s="13"/>
      <c r="X30" s="13" t="s">
        <v>145</v>
      </c>
      <c r="Y30" s="13" t="s">
        <v>42</v>
      </c>
      <c r="Z30" s="13" t="s">
        <v>80</v>
      </c>
      <c r="AA30" s="13">
        <v>1</v>
      </c>
    </row>
    <row r="31" spans="1:29" s="11" customFormat="1" ht="90" x14ac:dyDescent="0.25">
      <c r="A31" s="37">
        <v>21</v>
      </c>
      <c r="B31" s="13" t="s">
        <v>39</v>
      </c>
      <c r="C31" s="13" t="s">
        <v>45</v>
      </c>
      <c r="D31" s="13" t="s">
        <v>146</v>
      </c>
      <c r="E31" s="13" t="s">
        <v>40</v>
      </c>
      <c r="F31" s="13" t="s">
        <v>147</v>
      </c>
      <c r="G31" s="13" t="s">
        <v>148</v>
      </c>
      <c r="H31" s="13" t="s">
        <v>41</v>
      </c>
      <c r="I31" s="13">
        <v>3.17</v>
      </c>
      <c r="J31" s="14" t="s">
        <v>149</v>
      </c>
      <c r="K31" s="13">
        <v>0</v>
      </c>
      <c r="L31" s="13">
        <v>1</v>
      </c>
      <c r="M31" s="13">
        <v>1</v>
      </c>
      <c r="N31" s="13">
        <v>0</v>
      </c>
      <c r="O31" s="13">
        <v>1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0</v>
      </c>
      <c r="V31" s="13">
        <v>55</v>
      </c>
      <c r="W31" s="13"/>
      <c r="X31" s="13" t="s">
        <v>150</v>
      </c>
      <c r="Y31" s="13" t="s">
        <v>79</v>
      </c>
      <c r="Z31" s="13" t="s">
        <v>80</v>
      </c>
      <c r="AA31" s="13">
        <v>1</v>
      </c>
    </row>
    <row r="32" spans="1:29" s="11" customFormat="1" ht="90" x14ac:dyDescent="0.25">
      <c r="A32" s="37">
        <v>22</v>
      </c>
      <c r="B32" s="13" t="s">
        <v>39</v>
      </c>
      <c r="C32" s="13" t="s">
        <v>45</v>
      </c>
      <c r="D32" s="13" t="s">
        <v>151</v>
      </c>
      <c r="E32" s="13" t="s">
        <v>40</v>
      </c>
      <c r="F32" s="13" t="s">
        <v>152</v>
      </c>
      <c r="G32" s="13" t="s">
        <v>153</v>
      </c>
      <c r="H32" s="13" t="s">
        <v>41</v>
      </c>
      <c r="I32" s="13">
        <v>0.72</v>
      </c>
      <c r="J32" s="26" t="s">
        <v>154</v>
      </c>
      <c r="K32" s="13">
        <v>0</v>
      </c>
      <c r="L32" s="13">
        <v>1</v>
      </c>
      <c r="M32" s="13">
        <v>2</v>
      </c>
      <c r="N32" s="13">
        <v>0</v>
      </c>
      <c r="O32" s="13">
        <v>1</v>
      </c>
      <c r="P32" s="13">
        <v>1</v>
      </c>
      <c r="Q32" s="13">
        <v>0</v>
      </c>
      <c r="R32" s="13">
        <v>0</v>
      </c>
      <c r="S32" s="13">
        <v>1</v>
      </c>
      <c r="T32" s="13">
        <v>1</v>
      </c>
      <c r="U32" s="13">
        <v>0</v>
      </c>
      <c r="V32" s="13">
        <v>25</v>
      </c>
      <c r="W32" s="13"/>
      <c r="X32" s="13" t="s">
        <v>155</v>
      </c>
      <c r="Y32" s="13" t="s">
        <v>42</v>
      </c>
      <c r="Z32" s="13" t="s">
        <v>43</v>
      </c>
      <c r="AA32" s="13">
        <v>1</v>
      </c>
    </row>
    <row r="33" spans="1:27" s="11" customFormat="1" ht="90" x14ac:dyDescent="0.25">
      <c r="A33" s="37">
        <v>23</v>
      </c>
      <c r="B33" s="41" t="s">
        <v>39</v>
      </c>
      <c r="C33" s="41" t="s">
        <v>45</v>
      </c>
      <c r="D33" s="41" t="s">
        <v>127</v>
      </c>
      <c r="E33" s="41" t="s">
        <v>40</v>
      </c>
      <c r="F33" s="41" t="s">
        <v>156</v>
      </c>
      <c r="G33" s="41" t="s">
        <v>157</v>
      </c>
      <c r="H33" s="13" t="s">
        <v>41</v>
      </c>
      <c r="I33" s="41">
        <v>6.45</v>
      </c>
      <c r="J33" s="41" t="s">
        <v>130</v>
      </c>
      <c r="K33" s="41">
        <v>0</v>
      </c>
      <c r="L33" s="41">
        <v>0</v>
      </c>
      <c r="M33" s="41">
        <v>2</v>
      </c>
      <c r="N33" s="41">
        <v>0</v>
      </c>
      <c r="O33" s="41">
        <v>0</v>
      </c>
      <c r="P33" s="41">
        <v>2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239</v>
      </c>
      <c r="W33" s="41"/>
      <c r="X33" s="41" t="s">
        <v>158</v>
      </c>
      <c r="Y33" s="41" t="s">
        <v>86</v>
      </c>
      <c r="Z33" s="41" t="s">
        <v>159</v>
      </c>
      <c r="AA33" s="41">
        <v>1</v>
      </c>
    </row>
    <row r="34" spans="1:27" s="11" customFormat="1" ht="90" x14ac:dyDescent="0.25">
      <c r="A34" s="37">
        <v>24</v>
      </c>
      <c r="B34" s="41" t="s">
        <v>39</v>
      </c>
      <c r="C34" s="41" t="s">
        <v>45</v>
      </c>
      <c r="D34" s="41" t="s">
        <v>160</v>
      </c>
      <c r="E34" s="41" t="s">
        <v>40</v>
      </c>
      <c r="F34" s="41" t="s">
        <v>161</v>
      </c>
      <c r="G34" s="41" t="s">
        <v>162</v>
      </c>
      <c r="H34" s="13" t="s">
        <v>41</v>
      </c>
      <c r="I34" s="41">
        <v>0.5</v>
      </c>
      <c r="J34" s="41" t="s">
        <v>63</v>
      </c>
      <c r="K34" s="41">
        <v>0</v>
      </c>
      <c r="L34" s="41">
        <v>2</v>
      </c>
      <c r="M34" s="41">
        <v>1</v>
      </c>
      <c r="N34" s="41">
        <v>0</v>
      </c>
      <c r="O34" s="41">
        <v>1</v>
      </c>
      <c r="P34" s="41">
        <v>0</v>
      </c>
      <c r="Q34" s="41">
        <v>0</v>
      </c>
      <c r="R34" s="41">
        <v>0</v>
      </c>
      <c r="S34" s="41">
        <v>1</v>
      </c>
      <c r="T34" s="41">
        <v>0</v>
      </c>
      <c r="U34" s="41">
        <v>0</v>
      </c>
      <c r="V34" s="41">
        <v>253</v>
      </c>
      <c r="W34" s="41"/>
      <c r="X34" s="41" t="s">
        <v>163</v>
      </c>
      <c r="Y34" s="41" t="s">
        <v>86</v>
      </c>
      <c r="Z34" s="41" t="s">
        <v>164</v>
      </c>
      <c r="AA34" s="41">
        <v>1</v>
      </c>
    </row>
    <row r="35" spans="1:27" s="11" customFormat="1" ht="90" x14ac:dyDescent="0.25">
      <c r="A35" s="37">
        <v>25</v>
      </c>
      <c r="B35" s="42" t="s">
        <v>39</v>
      </c>
      <c r="C35" s="42" t="s">
        <v>45</v>
      </c>
      <c r="D35" s="42" t="s">
        <v>165</v>
      </c>
      <c r="E35" s="42" t="s">
        <v>40</v>
      </c>
      <c r="F35" s="42" t="s">
        <v>166</v>
      </c>
      <c r="G35" s="42" t="s">
        <v>167</v>
      </c>
      <c r="H35" s="13" t="s">
        <v>41</v>
      </c>
      <c r="I35" s="42">
        <v>0.5</v>
      </c>
      <c r="J35" s="42" t="s">
        <v>168</v>
      </c>
      <c r="K35" s="42">
        <v>0</v>
      </c>
      <c r="L35" s="42">
        <v>1</v>
      </c>
      <c r="M35" s="42">
        <v>1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42">
        <v>0</v>
      </c>
      <c r="V35" s="42">
        <v>550</v>
      </c>
      <c r="W35" s="42"/>
      <c r="X35" s="42" t="s">
        <v>169</v>
      </c>
      <c r="Y35" s="42" t="s">
        <v>86</v>
      </c>
      <c r="Z35" s="42" t="s">
        <v>142</v>
      </c>
      <c r="AA35" s="42">
        <v>1</v>
      </c>
    </row>
    <row r="36" spans="1:27" s="11" customFormat="1" ht="90" x14ac:dyDescent="0.25">
      <c r="A36" s="37">
        <v>26</v>
      </c>
      <c r="B36" s="42" t="s">
        <v>39</v>
      </c>
      <c r="C36" s="42" t="s">
        <v>45</v>
      </c>
      <c r="D36" s="42" t="s">
        <v>170</v>
      </c>
      <c r="E36" s="42" t="s">
        <v>40</v>
      </c>
      <c r="F36" s="42" t="s">
        <v>171</v>
      </c>
      <c r="G36" s="42" t="s">
        <v>172</v>
      </c>
      <c r="H36" s="13" t="s">
        <v>41</v>
      </c>
      <c r="I36" s="42">
        <v>1.67</v>
      </c>
      <c r="J36" s="42" t="s">
        <v>88</v>
      </c>
      <c r="K36" s="42">
        <v>0</v>
      </c>
      <c r="L36" s="42">
        <v>1</v>
      </c>
      <c r="M36" s="42">
        <v>1</v>
      </c>
      <c r="N36" s="42">
        <v>0</v>
      </c>
      <c r="O36" s="42">
        <v>1</v>
      </c>
      <c r="P36" s="42">
        <v>0</v>
      </c>
      <c r="Q36" s="42">
        <v>0</v>
      </c>
      <c r="R36" s="42">
        <v>0</v>
      </c>
      <c r="S36" s="42">
        <v>1</v>
      </c>
      <c r="T36" s="42">
        <v>0</v>
      </c>
      <c r="U36" s="42">
        <v>0</v>
      </c>
      <c r="V36" s="42">
        <v>411</v>
      </c>
      <c r="W36" s="42"/>
      <c r="X36" s="42" t="s">
        <v>173</v>
      </c>
      <c r="Y36" s="42" t="s">
        <v>42</v>
      </c>
      <c r="Z36" s="42" t="s">
        <v>118</v>
      </c>
      <c r="AA36" s="42">
        <v>1</v>
      </c>
    </row>
    <row r="37" spans="1:27" s="11" customFormat="1" ht="90" x14ac:dyDescent="0.25">
      <c r="A37" s="37">
        <v>27</v>
      </c>
      <c r="B37" s="43" t="s">
        <v>39</v>
      </c>
      <c r="C37" s="43" t="s">
        <v>45</v>
      </c>
      <c r="D37" s="43" t="s">
        <v>188</v>
      </c>
      <c r="E37" s="43" t="s">
        <v>40</v>
      </c>
      <c r="F37" s="43" t="s">
        <v>189</v>
      </c>
      <c r="G37" s="43" t="s">
        <v>190</v>
      </c>
      <c r="H37" s="13" t="s">
        <v>41</v>
      </c>
      <c r="I37" s="43">
        <v>1.28</v>
      </c>
      <c r="J37" s="43" t="s">
        <v>191</v>
      </c>
      <c r="K37" s="43">
        <v>0</v>
      </c>
      <c r="L37" s="43">
        <v>3</v>
      </c>
      <c r="M37" s="43">
        <v>6</v>
      </c>
      <c r="N37" s="43">
        <v>0</v>
      </c>
      <c r="O37" s="43">
        <v>3</v>
      </c>
      <c r="P37" s="43">
        <v>3</v>
      </c>
      <c r="Q37" s="43">
        <v>0</v>
      </c>
      <c r="R37" s="43">
        <v>0</v>
      </c>
      <c r="S37" s="43">
        <v>1</v>
      </c>
      <c r="T37" s="43">
        <v>5</v>
      </c>
      <c r="U37" s="43">
        <v>0</v>
      </c>
      <c r="V37" s="43">
        <v>357</v>
      </c>
      <c r="W37" s="43"/>
      <c r="X37" s="44">
        <v>44062</v>
      </c>
      <c r="Y37" s="43" t="s">
        <v>192</v>
      </c>
      <c r="Z37" s="45" t="s">
        <v>80</v>
      </c>
      <c r="AA37" s="43">
        <v>1</v>
      </c>
    </row>
    <row r="38" spans="1:27" s="11" customFormat="1" ht="195" x14ac:dyDescent="0.25">
      <c r="A38" s="37">
        <v>28</v>
      </c>
      <c r="B38" s="46" t="s">
        <v>39</v>
      </c>
      <c r="C38" s="46" t="s">
        <v>67</v>
      </c>
      <c r="D38" s="46" t="s">
        <v>193</v>
      </c>
      <c r="E38" s="46" t="s">
        <v>40</v>
      </c>
      <c r="F38" s="46" t="s">
        <v>194</v>
      </c>
      <c r="G38" s="46" t="s">
        <v>195</v>
      </c>
      <c r="H38" s="13" t="s">
        <v>41</v>
      </c>
      <c r="I38" s="46">
        <v>3.52</v>
      </c>
      <c r="J38" s="46" t="s">
        <v>196</v>
      </c>
      <c r="K38" s="46">
        <v>3</v>
      </c>
      <c r="L38" s="46">
        <v>0</v>
      </c>
      <c r="M38" s="46">
        <v>5</v>
      </c>
      <c r="N38" s="46">
        <v>0</v>
      </c>
      <c r="O38" s="46">
        <v>3</v>
      </c>
      <c r="P38" s="46">
        <v>1</v>
      </c>
      <c r="Q38" s="46">
        <v>0</v>
      </c>
      <c r="R38" s="46">
        <v>0</v>
      </c>
      <c r="S38" s="46">
        <v>2</v>
      </c>
      <c r="T38" s="46">
        <v>2</v>
      </c>
      <c r="U38" s="46">
        <v>1</v>
      </c>
      <c r="V38" s="46">
        <v>457</v>
      </c>
      <c r="W38" s="46" t="s">
        <v>197</v>
      </c>
      <c r="X38" s="46" t="s">
        <v>198</v>
      </c>
      <c r="Y38" s="46" t="s">
        <v>117</v>
      </c>
      <c r="Z38" s="46" t="s">
        <v>185</v>
      </c>
      <c r="AA38" s="46">
        <v>1</v>
      </c>
    </row>
    <row r="39" spans="1:27" s="11" customFormat="1" ht="90" x14ac:dyDescent="0.25">
      <c r="A39" s="37">
        <v>29</v>
      </c>
      <c r="B39" s="47" t="s">
        <v>39</v>
      </c>
      <c r="C39" s="47" t="s">
        <v>73</v>
      </c>
      <c r="D39" s="47" t="s">
        <v>131</v>
      </c>
      <c r="E39" s="47" t="s">
        <v>40</v>
      </c>
      <c r="F39" s="47" t="s">
        <v>199</v>
      </c>
      <c r="G39" s="47" t="s">
        <v>200</v>
      </c>
      <c r="H39" s="13" t="s">
        <v>41</v>
      </c>
      <c r="I39" s="50">
        <v>0.15</v>
      </c>
      <c r="J39" s="47" t="s">
        <v>201</v>
      </c>
      <c r="K39" s="47">
        <v>0</v>
      </c>
      <c r="L39" s="47">
        <v>1</v>
      </c>
      <c r="M39" s="47">
        <v>2</v>
      </c>
      <c r="N39" s="47">
        <v>0</v>
      </c>
      <c r="O39" s="47">
        <v>1</v>
      </c>
      <c r="P39" s="47">
        <v>1</v>
      </c>
      <c r="Q39" s="47">
        <v>0</v>
      </c>
      <c r="R39" s="47">
        <v>0</v>
      </c>
      <c r="S39" s="47">
        <v>1</v>
      </c>
      <c r="T39" s="47">
        <v>1</v>
      </c>
      <c r="U39" s="47">
        <v>0</v>
      </c>
      <c r="V39" s="47">
        <v>348</v>
      </c>
      <c r="W39" s="47"/>
      <c r="X39" s="48">
        <v>44153</v>
      </c>
      <c r="Y39" s="49" t="s">
        <v>187</v>
      </c>
      <c r="Z39" s="49" t="s">
        <v>186</v>
      </c>
      <c r="AA39" s="46">
        <v>1</v>
      </c>
    </row>
    <row r="40" spans="1:27" s="11" customFormat="1" ht="16.5" customHeight="1" x14ac:dyDescent="0.25">
      <c r="A40" s="72" t="s">
        <v>174</v>
      </c>
      <c r="B40" s="73"/>
      <c r="C40" s="73"/>
      <c r="D40" s="73"/>
      <c r="E40" s="73"/>
      <c r="F40" s="73"/>
      <c r="G40" s="74"/>
      <c r="H40" s="31" t="s">
        <v>175</v>
      </c>
      <c r="I40" s="32">
        <f>SUM(I11:I39)</f>
        <v>74.460000000000008</v>
      </c>
      <c r="J40" s="31" t="s">
        <v>176</v>
      </c>
      <c r="K40" s="31" t="s">
        <v>176</v>
      </c>
      <c r="L40" s="31" t="s">
        <v>176</v>
      </c>
      <c r="M40" s="31">
        <f t="shared" ref="M40:W40" si="0">SUM(M11:M39)</f>
        <v>59</v>
      </c>
      <c r="N40" s="31">
        <f t="shared" si="0"/>
        <v>0</v>
      </c>
      <c r="O40" s="31">
        <f t="shared" si="0"/>
        <v>28</v>
      </c>
      <c r="P40" s="31">
        <f t="shared" si="0"/>
        <v>29</v>
      </c>
      <c r="Q40" s="31">
        <f t="shared" si="0"/>
        <v>1</v>
      </c>
      <c r="R40" s="31">
        <f t="shared" si="0"/>
        <v>0</v>
      </c>
      <c r="S40" s="31">
        <f t="shared" si="0"/>
        <v>34</v>
      </c>
      <c r="T40" s="31">
        <f t="shared" si="0"/>
        <v>22</v>
      </c>
      <c r="U40" s="31">
        <f t="shared" si="0"/>
        <v>2</v>
      </c>
      <c r="V40" s="31">
        <f t="shared" si="0"/>
        <v>6085</v>
      </c>
      <c r="W40" s="31">
        <f t="shared" si="0"/>
        <v>0</v>
      </c>
      <c r="X40" s="31" t="s">
        <v>176</v>
      </c>
      <c r="Y40" s="31" t="s">
        <v>176</v>
      </c>
      <c r="Z40" s="31" t="s">
        <v>176</v>
      </c>
      <c r="AA40" s="31" t="s">
        <v>177</v>
      </c>
    </row>
    <row r="41" spans="1:27" s="11" customFormat="1" x14ac:dyDescent="0.25">
      <c r="A41" s="75" t="s">
        <v>178</v>
      </c>
      <c r="B41" s="75"/>
      <c r="C41" s="75"/>
      <c r="D41" s="75"/>
      <c r="E41" s="75"/>
      <c r="F41" s="75"/>
      <c r="G41" s="75"/>
      <c r="H41" s="31" t="s">
        <v>179</v>
      </c>
      <c r="I41" s="33">
        <f>SUMIF(H11:H36,H41,I11:I36)</f>
        <v>0</v>
      </c>
      <c r="J41" s="31" t="s">
        <v>176</v>
      </c>
      <c r="K41" s="31" t="s">
        <v>176</v>
      </c>
      <c r="L41" s="31" t="s">
        <v>176</v>
      </c>
      <c r="M41" s="34">
        <f>SUMIF(H11:H39,H41,M11:M39)</f>
        <v>0</v>
      </c>
      <c r="N41" s="34">
        <f>SUMIF(H11:H39,H41,N11:N39)</f>
        <v>0</v>
      </c>
      <c r="O41" s="34">
        <f>SUMIF(H11:H39,H41,O11:O39)</f>
        <v>0</v>
      </c>
      <c r="P41" s="34">
        <f>SUMIF(H11:H39,H41,P11:P39)</f>
        <v>0</v>
      </c>
      <c r="Q41" s="34">
        <f>SUMIF(H11:H39,H41,Q11:Q39)</f>
        <v>0</v>
      </c>
      <c r="R41" s="34">
        <f>SUMIF(H11:H39,H41,R11:R39)</f>
        <v>0</v>
      </c>
      <c r="S41" s="34">
        <f>SUMIF(H11:H39,H41,S11:S39)</f>
        <v>0</v>
      </c>
      <c r="T41" s="34">
        <f>SUMIF(H11:H39,H41,T11:T39)</f>
        <v>0</v>
      </c>
      <c r="U41" s="34">
        <f>SUMIF(H11:H39,H41,U11:U39)</f>
        <v>0</v>
      </c>
      <c r="V41" s="34">
        <f>SUMIF(H11:H39,H41,V11:V39)</f>
        <v>0</v>
      </c>
      <c r="W41" s="34" t="s">
        <v>176</v>
      </c>
      <c r="X41" s="34" t="s">
        <v>176</v>
      </c>
      <c r="Y41" s="34" t="s">
        <v>176</v>
      </c>
      <c r="Z41" s="34" t="s">
        <v>176</v>
      </c>
      <c r="AA41" s="34">
        <v>1</v>
      </c>
    </row>
    <row r="42" spans="1:27" s="11" customFormat="1" x14ac:dyDescent="0.25">
      <c r="A42" s="75" t="s">
        <v>180</v>
      </c>
      <c r="B42" s="75"/>
      <c r="C42" s="75"/>
      <c r="D42" s="75"/>
      <c r="E42" s="75"/>
      <c r="F42" s="75"/>
      <c r="G42" s="75"/>
      <c r="H42" s="31" t="s">
        <v>181</v>
      </c>
      <c r="I42" s="33">
        <f>SUMIF(H11:H36,H42,I11:I36)</f>
        <v>0</v>
      </c>
      <c r="J42" s="31" t="s">
        <v>176</v>
      </c>
      <c r="K42" s="31" t="s">
        <v>176</v>
      </c>
      <c r="L42" s="31" t="s">
        <v>176</v>
      </c>
      <c r="M42" s="34">
        <f>SUMIF(H11:H39,H42,M11:M39)</f>
        <v>0</v>
      </c>
      <c r="N42" s="34">
        <f>SUMIF(H11:H39,H42,N11:N39)</f>
        <v>0</v>
      </c>
      <c r="O42" s="34">
        <f>SUMIF(H11:H39,H42,O11:O39)</f>
        <v>0</v>
      </c>
      <c r="P42" s="34">
        <f>SUMIF(H11:H39,H42,P11:P39)</f>
        <v>0</v>
      </c>
      <c r="Q42" s="34">
        <f>SUMIF(H11:H39,H42,Q11:Q39)</f>
        <v>0</v>
      </c>
      <c r="R42" s="34">
        <f>SUMIF(H11:H39,H42,R11:R39)</f>
        <v>0</v>
      </c>
      <c r="S42" s="34">
        <f>SUMIF(H11:H39,H42,S11:S39)</f>
        <v>0</v>
      </c>
      <c r="T42" s="34">
        <f>SUMIF(H11:H39,H42,T11:T39)</f>
        <v>0</v>
      </c>
      <c r="U42" s="34">
        <f>SUMIF(H11:H39,H42,U11:U39)</f>
        <v>0</v>
      </c>
      <c r="V42" s="34">
        <f>SUMIF(H11:H39,H42,V11:V39)</f>
        <v>0</v>
      </c>
      <c r="W42" s="34">
        <v>0</v>
      </c>
      <c r="X42" s="31" t="s">
        <v>176</v>
      </c>
      <c r="Y42" s="31" t="s">
        <v>176</v>
      </c>
      <c r="Z42" s="31" t="s">
        <v>176</v>
      </c>
      <c r="AA42" s="31">
        <v>0</v>
      </c>
    </row>
    <row r="43" spans="1:27" s="11" customFormat="1" x14ac:dyDescent="0.25">
      <c r="A43" s="75" t="s">
        <v>182</v>
      </c>
      <c r="B43" s="75"/>
      <c r="C43" s="75"/>
      <c r="D43" s="75"/>
      <c r="E43" s="75"/>
      <c r="F43" s="75"/>
      <c r="G43" s="75"/>
      <c r="H43" s="31" t="s">
        <v>41</v>
      </c>
      <c r="I43" s="33">
        <f>SUMIF(H11:H39,H43,I11:I39)</f>
        <v>74.460000000000008</v>
      </c>
      <c r="J43" s="31" t="s">
        <v>176</v>
      </c>
      <c r="K43" s="31" t="s">
        <v>176</v>
      </c>
      <c r="L43" s="31" t="s">
        <v>176</v>
      </c>
      <c r="M43" s="34">
        <f>SUMIF(H11:H39,H43,M11:M39)</f>
        <v>59</v>
      </c>
      <c r="N43" s="34">
        <f>SUMIF(H11:H39,H43,N11:N39)</f>
        <v>0</v>
      </c>
      <c r="O43" s="34">
        <f>SUMIF(H11:H39,H43,O11:O39)</f>
        <v>28</v>
      </c>
      <c r="P43" s="34">
        <f>SUMIF(H11:H39,H43,P11:P39)</f>
        <v>29</v>
      </c>
      <c r="Q43" s="34">
        <f>SUMIF(H11:H39,H43,Q11:Q39)</f>
        <v>1</v>
      </c>
      <c r="R43" s="34">
        <f>SUMIF(H11:H39,H43,R11:R39)</f>
        <v>0</v>
      </c>
      <c r="S43" s="34">
        <f>SUMIF(H11:H39,H43,S11:S39)</f>
        <v>34</v>
      </c>
      <c r="T43" s="34">
        <f>SUMIF(H11:H39,H43,T11:T39)</f>
        <v>22</v>
      </c>
      <c r="U43" s="34">
        <f>SUMIF(H11:H39,H43,U11:U39)</f>
        <v>2</v>
      </c>
      <c r="V43" s="34">
        <f>SUMIF(H11:H39,H43,V11:V39)</f>
        <v>6085</v>
      </c>
      <c r="W43" s="34">
        <f>SUMIF(H1:H39,H43,W1:W39)</f>
        <v>0</v>
      </c>
      <c r="X43" s="31" t="s">
        <v>176</v>
      </c>
      <c r="Y43" s="31" t="s">
        <v>176</v>
      </c>
      <c r="Z43" s="31" t="s">
        <v>176</v>
      </c>
      <c r="AA43" s="31" t="s">
        <v>177</v>
      </c>
    </row>
    <row r="44" spans="1:27" s="11" customFormat="1" x14ac:dyDescent="0.25">
      <c r="A44" s="75" t="s">
        <v>183</v>
      </c>
      <c r="B44" s="75"/>
      <c r="C44" s="75"/>
      <c r="D44" s="75"/>
      <c r="E44" s="75"/>
      <c r="F44" s="75"/>
      <c r="G44" s="75"/>
      <c r="H44" s="31" t="s">
        <v>184</v>
      </c>
      <c r="I44" s="33">
        <f>SUMIF(H11:H36,H44,I11:I36)</f>
        <v>0</v>
      </c>
      <c r="J44" s="31" t="s">
        <v>176</v>
      </c>
      <c r="K44" s="31" t="s">
        <v>176</v>
      </c>
      <c r="L44" s="31" t="s">
        <v>176</v>
      </c>
      <c r="M44" s="34">
        <f>SUMIF(H11:H39,H44,M11:M39)</f>
        <v>0</v>
      </c>
      <c r="N44" s="34">
        <f>SUMIF(H11:H39,H44,N11:N39)</f>
        <v>0</v>
      </c>
      <c r="O44" s="34">
        <f>SUMIF(H11:H39,H44,O11:O39)</f>
        <v>0</v>
      </c>
      <c r="P44" s="34">
        <f>SUMIF(H11:H39,H44,P11:P39)</f>
        <v>0</v>
      </c>
      <c r="Q44" s="34">
        <f>SUMIF(H11:H39,H44,Q11:Q39)</f>
        <v>0</v>
      </c>
      <c r="R44" s="34">
        <f>SUMIF(H11:H39,H44,R11:R39)</f>
        <v>0</v>
      </c>
      <c r="S44" s="34">
        <f>SUMIF(H11:H39,H44,S11:S39)</f>
        <v>0</v>
      </c>
      <c r="T44" s="34">
        <f>SUMIF(H11:H39,H44,T11:T39)</f>
        <v>0</v>
      </c>
      <c r="U44" s="34">
        <f>SUMIF(H11:H39,H44,U11:U39)</f>
        <v>0</v>
      </c>
      <c r="V44" s="34">
        <f>SUMIF(H11:H39,H44,V11:V39)</f>
        <v>0</v>
      </c>
      <c r="W44" s="34">
        <v>0</v>
      </c>
      <c r="X44" s="31" t="s">
        <v>176</v>
      </c>
      <c r="Y44" s="31" t="s">
        <v>176</v>
      </c>
      <c r="Z44" s="31" t="s">
        <v>176</v>
      </c>
      <c r="AA44" s="31">
        <v>0</v>
      </c>
    </row>
    <row r="45" spans="1:27" s="11" customFormat="1" x14ac:dyDescent="0.25">
      <c r="I45" s="35"/>
    </row>
    <row r="46" spans="1:27" s="11" customFormat="1" x14ac:dyDescent="0.25">
      <c r="I46" s="35"/>
    </row>
    <row r="47" spans="1:27" s="11" customFormat="1" x14ac:dyDescent="0.25"/>
    <row r="48" spans="1:27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C44"/>
  <mergeCells count="35">
    <mergeCell ref="A40:G40"/>
    <mergeCell ref="A41:G41"/>
    <mergeCell ref="A42:G42"/>
    <mergeCell ref="A43:G43"/>
    <mergeCell ref="A44:G44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P2:Q2"/>
  </mergeCells>
  <pageMargins left="0.15" right="0.15" top="0.6" bottom="0.02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46</v>
      </c>
    </row>
    <row r="3" spans="2:2" x14ac:dyDescent="0.25">
      <c r="B3" t="s">
        <v>47</v>
      </c>
    </row>
    <row r="4" spans="2:2" x14ac:dyDescent="0.25">
      <c r="B4" t="s">
        <v>48</v>
      </c>
    </row>
    <row r="5" spans="2:2" x14ac:dyDescent="0.25">
      <c r="B5" t="s">
        <v>49</v>
      </c>
    </row>
    <row r="6" spans="2:2" x14ac:dyDescent="0.25">
      <c r="B6" t="s">
        <v>50</v>
      </c>
    </row>
    <row r="7" spans="2:2" x14ac:dyDescent="0.25">
      <c r="B7" t="s">
        <v>51</v>
      </c>
    </row>
    <row r="8" spans="2:2" x14ac:dyDescent="0.25">
      <c r="B8" t="s">
        <v>52</v>
      </c>
    </row>
    <row r="9" spans="2:2" x14ac:dyDescent="0.25">
      <c r="B9" t="s">
        <v>53</v>
      </c>
    </row>
    <row r="10" spans="2:2" x14ac:dyDescent="0.25">
      <c r="B10" t="s">
        <v>54</v>
      </c>
    </row>
    <row r="11" spans="2:2" x14ac:dyDescent="0.25">
      <c r="B11" t="s">
        <v>55</v>
      </c>
    </row>
    <row r="12" spans="2:2" x14ac:dyDescent="0.25">
      <c r="B12" t="s">
        <v>56</v>
      </c>
    </row>
    <row r="13" spans="2:2" x14ac:dyDescent="0.25">
      <c r="B13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2020-08-03T10:18:37Z</cp:lastPrinted>
  <dcterms:created xsi:type="dcterms:W3CDTF">2017-02-13T15:22:59Z</dcterms:created>
  <dcterms:modified xsi:type="dcterms:W3CDTF">2021-02-03T10:40:55Z</dcterms:modified>
</cp:coreProperties>
</file>